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SEGUNDO TRIMESTRE 2021\Archivos Segundo Trimestre 20201\4.LDF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41" i="1" l="1"/>
  <c r="H41" i="1"/>
  <c r="G26" i="1"/>
  <c r="G43" i="1"/>
  <c r="F26" i="1"/>
  <c r="D26" i="1"/>
  <c r="C26" i="1"/>
  <c r="C43" i="1"/>
  <c r="E40" i="1"/>
  <c r="H40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5" i="1"/>
  <c r="H25" i="1"/>
  <c r="G10" i="1"/>
  <c r="F10" i="1"/>
  <c r="F43" i="1"/>
  <c r="D10" i="1"/>
  <c r="D43" i="1"/>
  <c r="C10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H10" i="1"/>
  <c r="E26" i="1"/>
  <c r="E10" i="1"/>
  <c r="H26" i="1"/>
  <c r="E43" i="1"/>
  <c r="H43" i="1"/>
</calcChain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<sst xmlns="http://schemas.openxmlformats.org/spreadsheetml/2006/main" count="47" uniqueCount="32">
  <si>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</si>
  <si>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</si>
  <si>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</si>
  <si>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</si>
  <si>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</si>
  <si>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</si>
  <si>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</si>
  <si>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</si>
  <si>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</si>
  <si>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</si>
  <si>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</si>
  <si>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</si>
  <si>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</si>
  <si>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</si>
  <si>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</si>
  <si>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30 de Junio de 2021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</si>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</sst>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23"/>
  <sheetViews>
    <sheetView tabSelected="1" workbookViewId="0">
      <pane ySplit="9" topLeftCell="A10" activePane="bottomLeft" state="frozen"/>
      <selection pane="bottomLeft" activeCell="J19" sqref="J19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31</v>
      </c>
      <c r="C2" s="22"/>
      <c r="D2" s="22"/>
      <c r="E2" s="22"/>
      <c r="F2" s="22"/>
      <c r="G2" s="22"/>
      <c r="H2" s="23"/>
    </row>
    <row r="3" spans="2:8" x14ac:dyDescent="0.2">
      <c r="B3" s="24" t="s">
        <v>14</v>
      </c>
      <c r="C3" s="25"/>
      <c r="D3" s="25"/>
      <c r="E3" s="25"/>
      <c r="F3" s="25"/>
      <c r="G3" s="25"/>
      <c r="H3" s="26"/>
    </row>
    <row r="4" spans="2:8" x14ac:dyDescent="0.2">
      <c r="B4" s="24" t="s">
        <v>0</v>
      </c>
      <c r="C4" s="25"/>
      <c r="D4" s="25"/>
      <c r="E4" s="25"/>
      <c r="F4" s="25"/>
      <c r="G4" s="25"/>
      <c r="H4" s="26"/>
    </row>
    <row r="5" spans="2:8" x14ac:dyDescent="0.2">
      <c r="B5" s="24" t="s">
        <v>1</v>
      </c>
      <c r="C5" s="25"/>
      <c r="D5" s="25"/>
      <c r="E5" s="25"/>
      <c r="F5" s="25"/>
      <c r="G5" s="25"/>
      <c r="H5" s="26"/>
    </row>
    <row r="6" spans="2:8" x14ac:dyDescent="0.2">
      <c r="B6" s="24" t="s">
        <v>15</v>
      </c>
      <c r="C6" s="25"/>
      <c r="D6" s="25"/>
      <c r="E6" s="25"/>
      <c r="F6" s="25"/>
      <c r="G6" s="25"/>
      <c r="H6" s="26"/>
    </row>
    <row r="7" spans="2:8" ht="13.5" thickBot="1" x14ac:dyDescent="0.25">
      <c r="B7" s="27" t="s">
        <v>2</v>
      </c>
      <c r="C7" s="28"/>
      <c r="D7" s="28"/>
      <c r="E7" s="28"/>
      <c r="F7" s="28"/>
      <c r="G7" s="28"/>
      <c r="H7" s="29"/>
    </row>
    <row r="8" spans="2:8" ht="13.5" thickBot="1" x14ac:dyDescent="0.25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 x14ac:dyDescent="0.25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x14ac:dyDescent="0.2">
      <c r="B10" s="2" t="s">
        <v>12</v>
      </c>
      <c r="C10" s="10">
        <f t="shared" ref="C10:H10" si="0">SUM(C11:C25)</f>
        <v>145162713</v>
      </c>
      <c r="D10" s="10">
        <f t="shared" si="0"/>
        <v>622260.30999999994</v>
      </c>
      <c r="E10" s="10">
        <f t="shared" si="0"/>
        <v>145784973.31</v>
      </c>
      <c r="F10" s="10">
        <f t="shared" si="0"/>
        <v>70497717.609999999</v>
      </c>
      <c r="G10" s="10">
        <f t="shared" si="0"/>
        <v>66785125.610000014</v>
      </c>
      <c r="H10" s="10">
        <f t="shared" si="0"/>
        <v>75287255.699999988</v>
      </c>
    </row>
    <row r="11" spans="2:8" ht="12.75" customHeight="1" x14ac:dyDescent="0.2">
      <c r="B11" s="30" t="s">
        <v>16</v>
      </c>
      <c r="C11" s="7">
        <v>7815531</v>
      </c>
      <c r="D11" s="7">
        <v>0</v>
      </c>
      <c r="E11" s="7">
        <f t="shared" ref="E11:E25" si="1">C11+D11</f>
        <v>7815531</v>
      </c>
      <c r="F11" s="7">
        <v>2958244.5</v>
      </c>
      <c r="G11" s="7">
        <v>2611429.5</v>
      </c>
      <c r="H11" s="12">
        <f t="shared" ref="H11:H25" si="2">E11-F11</f>
        <v>4857286.5</v>
      </c>
    </row>
    <row r="12" spans="2:8" x14ac:dyDescent="0.2">
      <c r="B12" s="30" t="s">
        <v>17</v>
      </c>
      <c r="C12" s="8">
        <v>4596576</v>
      </c>
      <c r="D12" s="8">
        <v>150000</v>
      </c>
      <c r="E12" s="8">
        <f t="shared" si="1"/>
        <v>4746576</v>
      </c>
      <c r="F12" s="8">
        <v>2505741.92</v>
      </c>
      <c r="G12" s="8">
        <v>2370900.92</v>
      </c>
      <c r="H12" s="12">
        <f t="shared" si="2"/>
        <v>2240834.08</v>
      </c>
    </row>
    <row r="13" spans="2:8" x14ac:dyDescent="0.2">
      <c r="B13" s="30" t="s">
        <v>18</v>
      </c>
      <c r="C13" s="8">
        <v>19087635</v>
      </c>
      <c r="D13" s="8">
        <v>-412658</v>
      </c>
      <c r="E13" s="8">
        <f t="shared" si="1"/>
        <v>18674977</v>
      </c>
      <c r="F13" s="8">
        <v>9445150</v>
      </c>
      <c r="G13" s="8">
        <v>8751485</v>
      </c>
      <c r="H13" s="12">
        <f t="shared" si="2"/>
        <v>9229827</v>
      </c>
    </row>
    <row r="14" spans="2:8" x14ac:dyDescent="0.2">
      <c r="B14" s="30" t="s">
        <v>19</v>
      </c>
      <c r="C14" s="8">
        <v>14192916</v>
      </c>
      <c r="D14" s="8">
        <v>-150000</v>
      </c>
      <c r="E14" s="8">
        <f t="shared" si="1"/>
        <v>14042916</v>
      </c>
      <c r="F14" s="8">
        <v>6326067.8700000001</v>
      </c>
      <c r="G14" s="8">
        <v>6175315.8700000001</v>
      </c>
      <c r="H14" s="12">
        <f t="shared" si="2"/>
        <v>7716848.1299999999</v>
      </c>
    </row>
    <row r="15" spans="2:8" x14ac:dyDescent="0.2">
      <c r="B15" s="30" t="s">
        <v>20</v>
      </c>
      <c r="C15" s="8">
        <v>28509062</v>
      </c>
      <c r="D15" s="8">
        <v>-142746.79999999999</v>
      </c>
      <c r="E15" s="8">
        <f t="shared" si="1"/>
        <v>28366315.199999999</v>
      </c>
      <c r="F15" s="8">
        <v>13991579.640000001</v>
      </c>
      <c r="G15" s="8">
        <v>13831741.640000001</v>
      </c>
      <c r="H15" s="12">
        <f t="shared" si="2"/>
        <v>14374735.559999999</v>
      </c>
    </row>
    <row r="16" spans="2:8" x14ac:dyDescent="0.2">
      <c r="B16" s="30" t="s">
        <v>21</v>
      </c>
      <c r="C16" s="8">
        <v>1646444</v>
      </c>
      <c r="D16" s="8">
        <v>107946.8</v>
      </c>
      <c r="E16" s="8">
        <f t="shared" si="1"/>
        <v>1754390.8</v>
      </c>
      <c r="F16" s="8">
        <v>867297.25</v>
      </c>
      <c r="G16" s="8">
        <v>808728.25</v>
      </c>
      <c r="H16" s="12">
        <f t="shared" si="2"/>
        <v>887093.55</v>
      </c>
    </row>
    <row r="17" spans="2:8" x14ac:dyDescent="0.2">
      <c r="B17" s="30" t="s">
        <v>22</v>
      </c>
      <c r="C17" s="8">
        <v>10793051</v>
      </c>
      <c r="D17" s="8">
        <v>0</v>
      </c>
      <c r="E17" s="8">
        <f t="shared" si="1"/>
        <v>10793051</v>
      </c>
      <c r="F17" s="8">
        <v>5501082.3499999996</v>
      </c>
      <c r="G17" s="8">
        <v>4903184.3499999996</v>
      </c>
      <c r="H17" s="12">
        <f t="shared" si="2"/>
        <v>5291968.6500000004</v>
      </c>
    </row>
    <row r="18" spans="2:8" x14ac:dyDescent="0.2">
      <c r="B18" s="30" t="s">
        <v>23</v>
      </c>
      <c r="C18" s="8">
        <v>3576421</v>
      </c>
      <c r="D18" s="8">
        <v>124000</v>
      </c>
      <c r="E18" s="8">
        <f t="shared" si="1"/>
        <v>3700421</v>
      </c>
      <c r="F18" s="8">
        <v>1183113.54</v>
      </c>
      <c r="G18" s="8">
        <v>1064351.54</v>
      </c>
      <c r="H18" s="12">
        <f t="shared" si="2"/>
        <v>2517307.46</v>
      </c>
    </row>
    <row r="19" spans="2:8" ht="25.5" x14ac:dyDescent="0.2">
      <c r="B19" s="6" t="s">
        <v>24</v>
      </c>
      <c r="C19" s="8">
        <v>10013983</v>
      </c>
      <c r="D19" s="8">
        <v>816200</v>
      </c>
      <c r="E19" s="8">
        <f t="shared" si="1"/>
        <v>10830183</v>
      </c>
      <c r="F19" s="8">
        <v>8453083.1999999993</v>
      </c>
      <c r="G19" s="8">
        <v>8293308.2000000002</v>
      </c>
      <c r="H19" s="8">
        <f t="shared" si="2"/>
        <v>2377099.8000000007</v>
      </c>
    </row>
    <row r="20" spans="2:8" x14ac:dyDescent="0.2">
      <c r="B20" s="6" t="s">
        <v>25</v>
      </c>
      <c r="C20" s="8">
        <v>10286348</v>
      </c>
      <c r="D20" s="8">
        <v>-525480</v>
      </c>
      <c r="E20" s="8">
        <f t="shared" si="1"/>
        <v>9760868</v>
      </c>
      <c r="F20" s="8">
        <v>4657041.42</v>
      </c>
      <c r="G20" s="8">
        <v>4258489.42</v>
      </c>
      <c r="H20" s="8">
        <f t="shared" si="2"/>
        <v>5103826.58</v>
      </c>
    </row>
    <row r="21" spans="2:8" ht="25.5" x14ac:dyDescent="0.2">
      <c r="B21" s="6" t="s">
        <v>26</v>
      </c>
      <c r="C21" s="8">
        <v>4284446</v>
      </c>
      <c r="D21" s="8">
        <v>0</v>
      </c>
      <c r="E21" s="8">
        <f t="shared" si="1"/>
        <v>4284446</v>
      </c>
      <c r="F21" s="8">
        <v>1804727.45</v>
      </c>
      <c r="G21" s="8">
        <v>1627655.45</v>
      </c>
      <c r="H21" s="8">
        <f t="shared" si="2"/>
        <v>2479718.5499999998</v>
      </c>
    </row>
    <row r="22" spans="2:8" x14ac:dyDescent="0.2">
      <c r="B22" s="6" t="s">
        <v>27</v>
      </c>
      <c r="C22" s="8">
        <v>5333481</v>
      </c>
      <c r="D22" s="8">
        <v>150000</v>
      </c>
      <c r="E22" s="8">
        <f t="shared" si="1"/>
        <v>5483481</v>
      </c>
      <c r="F22" s="8">
        <v>2878075.82</v>
      </c>
      <c r="G22" s="8">
        <v>2647551.8199999998</v>
      </c>
      <c r="H22" s="8">
        <f t="shared" si="2"/>
        <v>2605405.1800000002</v>
      </c>
    </row>
    <row r="23" spans="2:8" x14ac:dyDescent="0.2">
      <c r="B23" s="6" t="s">
        <v>28</v>
      </c>
      <c r="C23" s="8">
        <v>2006564</v>
      </c>
      <c r="D23" s="8">
        <v>0</v>
      </c>
      <c r="E23" s="8">
        <f t="shared" si="1"/>
        <v>2006564</v>
      </c>
      <c r="F23" s="8">
        <v>841632.92</v>
      </c>
      <c r="G23" s="8">
        <v>725439.92</v>
      </c>
      <c r="H23" s="8">
        <f t="shared" si="2"/>
        <v>1164931.08</v>
      </c>
    </row>
    <row r="24" spans="2:8" x14ac:dyDescent="0.2">
      <c r="B24" s="6" t="s">
        <v>29</v>
      </c>
      <c r="C24" s="8">
        <v>6440541</v>
      </c>
      <c r="D24" s="8">
        <v>0</v>
      </c>
      <c r="E24" s="8">
        <f t="shared" si="1"/>
        <v>6440541</v>
      </c>
      <c r="F24" s="8">
        <v>3065242.89</v>
      </c>
      <c r="G24" s="8">
        <v>2695906.89</v>
      </c>
      <c r="H24" s="8">
        <f t="shared" si="2"/>
        <v>3375298.11</v>
      </c>
    </row>
    <row r="25" spans="2:8" x14ac:dyDescent="0.2">
      <c r="B25" s="6" t="s">
        <v>30</v>
      </c>
      <c r="C25" s="8">
        <v>16579714</v>
      </c>
      <c r="D25" s="8">
        <v>504998.31</v>
      </c>
      <c r="E25" s="8">
        <f t="shared" si="1"/>
        <v>17084712.309999999</v>
      </c>
      <c r="F25" s="8">
        <v>6019636.8399999999</v>
      </c>
      <c r="G25" s="8">
        <v>6019636.8399999999</v>
      </c>
      <c r="H25" s="8">
        <f t="shared" si="2"/>
        <v>11065075.469999999</v>
      </c>
    </row>
    <row r="26" spans="2:8" s="14" customFormat="1" x14ac:dyDescent="0.2">
      <c r="B26" s="3" t="s">
        <v>13</v>
      </c>
      <c r="C26" s="11">
        <f t="shared" ref="C26:H26" si="3">SUM(C27:C41)</f>
        <v>111683260</v>
      </c>
      <c r="D26" s="11">
        <f t="shared" si="3"/>
        <v>6278646.54</v>
      </c>
      <c r="E26" s="11">
        <f t="shared" si="3"/>
        <v>117961906.53999999</v>
      </c>
      <c r="F26" s="11">
        <f t="shared" si="3"/>
        <v>36321393.060000002</v>
      </c>
      <c r="G26" s="11">
        <f t="shared" si="3"/>
        <v>36321393.060000002</v>
      </c>
      <c r="H26" s="11">
        <f t="shared" si="3"/>
        <v>81640513.479999989</v>
      </c>
    </row>
    <row r="27" spans="2:8" x14ac:dyDescent="0.2">
      <c r="B27" s="30" t="s">
        <v>16</v>
      </c>
      <c r="C27" s="7">
        <v>0</v>
      </c>
      <c r="D27" s="7">
        <v>0</v>
      </c>
      <c r="E27" s="7">
        <f t="shared" ref="E27:E41" si="4">C27+D27</f>
        <v>0</v>
      </c>
      <c r="F27" s="7">
        <v>0</v>
      </c>
      <c r="G27" s="7">
        <v>0</v>
      </c>
      <c r="H27" s="12">
        <f t="shared" ref="H27:H41" si="5">E27-F27</f>
        <v>0</v>
      </c>
    </row>
    <row r="28" spans="2:8" x14ac:dyDescent="0.2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x14ac:dyDescent="0.2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x14ac:dyDescent="0.2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x14ac:dyDescent="0.2">
      <c r="B31" s="30" t="s">
        <v>20</v>
      </c>
      <c r="C31" s="8">
        <v>28843534</v>
      </c>
      <c r="D31" s="8">
        <v>590265</v>
      </c>
      <c r="E31" s="8">
        <f t="shared" si="4"/>
        <v>29433799</v>
      </c>
      <c r="F31" s="8">
        <v>13502395.23</v>
      </c>
      <c r="G31" s="8">
        <v>13502395.23</v>
      </c>
      <c r="H31" s="12">
        <f t="shared" si="5"/>
        <v>15931403.77</v>
      </c>
    </row>
    <row r="32" spans="2:8" x14ac:dyDescent="0.2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x14ac:dyDescent="0.2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x14ac:dyDescent="0.2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 x14ac:dyDescent="0.2">
      <c r="B35" s="6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x14ac:dyDescent="0.2">
      <c r="B36" s="6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 x14ac:dyDescent="0.2">
      <c r="B37" s="6" t="s">
        <v>26</v>
      </c>
      <c r="C37" s="8">
        <v>1734426</v>
      </c>
      <c r="D37" s="8">
        <v>5688381.54</v>
      </c>
      <c r="E37" s="8">
        <f t="shared" si="4"/>
        <v>7422807.54</v>
      </c>
      <c r="F37" s="8">
        <v>2351878.35</v>
      </c>
      <c r="G37" s="8">
        <v>2351878.35</v>
      </c>
      <c r="H37" s="12">
        <f t="shared" si="5"/>
        <v>5070929.1899999995</v>
      </c>
    </row>
    <row r="38" spans="2:8" x14ac:dyDescent="0.2">
      <c r="B38" s="6" t="s">
        <v>27</v>
      </c>
      <c r="C38" s="8">
        <v>177500</v>
      </c>
      <c r="D38" s="8">
        <v>0</v>
      </c>
      <c r="E38" s="8">
        <f t="shared" si="4"/>
        <v>177500</v>
      </c>
      <c r="F38" s="8">
        <v>0</v>
      </c>
      <c r="G38" s="8">
        <v>0</v>
      </c>
      <c r="H38" s="12">
        <f t="shared" si="5"/>
        <v>177500</v>
      </c>
    </row>
    <row r="39" spans="2:8" x14ac:dyDescent="0.2">
      <c r="B39" s="6" t="s">
        <v>28</v>
      </c>
      <c r="C39" s="8">
        <v>80927800</v>
      </c>
      <c r="D39" s="8">
        <v>0</v>
      </c>
      <c r="E39" s="8">
        <f t="shared" si="4"/>
        <v>80927800</v>
      </c>
      <c r="F39" s="8">
        <v>20467119.48</v>
      </c>
      <c r="G39" s="8">
        <v>20467119.48</v>
      </c>
      <c r="H39" s="12">
        <f t="shared" si="5"/>
        <v>60460680.519999996</v>
      </c>
    </row>
    <row r="40" spans="2:8" x14ac:dyDescent="0.2">
      <c r="B40" s="6" t="s">
        <v>29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2">
        <f t="shared" si="5"/>
        <v>0</v>
      </c>
    </row>
    <row r="41" spans="2:8" x14ac:dyDescent="0.2">
      <c r="B41" s="6" t="s">
        <v>30</v>
      </c>
      <c r="C41" s="8">
        <v>0</v>
      </c>
      <c r="D41" s="8">
        <v>0</v>
      </c>
      <c r="E41" s="8">
        <f t="shared" si="4"/>
        <v>0</v>
      </c>
      <c r="F41" s="8">
        <v>0</v>
      </c>
      <c r="G41" s="8">
        <v>0</v>
      </c>
      <c r="H41" s="12">
        <f t="shared" si="5"/>
        <v>0</v>
      </c>
    </row>
    <row r="42" spans="2:8" s="14" customFormat="1" x14ac:dyDescent="0.2">
      <c r="B42" s="6"/>
      <c r="C42" s="8"/>
      <c r="D42" s="8"/>
      <c r="E42" s="8"/>
      <c r="F42" s="8"/>
      <c r="G42" s="8"/>
      <c r="H42" s="12"/>
    </row>
    <row r="43" spans="2:8" x14ac:dyDescent="0.2">
      <c r="B43" s="2" t="s">
        <v>11</v>
      </c>
      <c r="C43" s="9">
        <f t="shared" ref="C43:H43" si="6">C10+C26</f>
        <v>256845973</v>
      </c>
      <c r="D43" s="9">
        <f t="shared" si="6"/>
        <v>6900906.8499999996</v>
      </c>
      <c r="E43" s="9">
        <f t="shared" si="6"/>
        <v>263746879.84999999</v>
      </c>
      <c r="F43" s="9">
        <f t="shared" si="6"/>
        <v>106819110.67</v>
      </c>
      <c r="G43" s="9">
        <f t="shared" si="6"/>
        <v>103106518.67000002</v>
      </c>
      <c r="H43" s="9">
        <f t="shared" si="6"/>
        <v>156927769.17999998</v>
      </c>
    </row>
    <row r="44" spans="2:8" ht="13.5" thickBot="1" x14ac:dyDescent="0.25">
      <c r="B44" s="4"/>
      <c r="C44" s="13"/>
      <c r="D44" s="13"/>
      <c r="E44" s="13"/>
      <c r="F44" s="13"/>
      <c r="G44" s="13"/>
      <c r="H44" s="13"/>
    </row>
    <row r="423" spans="2:8" x14ac:dyDescent="0.2">
      <c r="B423" s="15"/>
      <c r="C423" s="15"/>
      <c r="D423" s="15"/>
      <c r="E423" s="15"/>
      <c r="F423" s="15"/>
      <c r="G423" s="15"/>
      <c r="H423" s="15"/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2016-12-22T17:30:19Z</cp:lastPrinted>
  <dcterms:created xsi:type="dcterms:W3CDTF">2016-10-11T20:43:07Z</dcterms:created>
  <dcterms:modified xsi:type="dcterms:W3CDTF">2021-08-04T20:00:58Z</dcterms:modified>
</cp:coreProperties>
</file>