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<sst xmlns="http://schemas.openxmlformats.org/spreadsheetml/2006/main" count="81" uniqueCount="49">
  <si>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</si>
  <si>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</si>
  <si>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</si>
  <si>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</si>
  <si>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</si>
  <si>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</si>
  <si>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</si>
  <si>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</si>
  <si>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</si>
  <si>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</si>
  <si>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</si>
  <si>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</si>
  <si>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</si>
  <si>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</si>
  <si>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</si>
  <si>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</si>
  <si>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</si>
  <si>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</si>
  <si>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</si>
  <si>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</si>
  <si>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</si>
  <si>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</si>
  <si>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</si>
  <si>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</si>
  <si>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</si>
  <si>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</si>
  <si>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</si>
  <si>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</si>
  <si>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</si>
  <si>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</si>
  <si>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</si>
  <si>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</si>
  <si>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</si>
  <si>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</si>
  <si>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</si>
  <si>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</si>
  <si>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</si>
  <si>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</si>
  <si>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</si>
  <si>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</si>
  <si>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</si>
  <si>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</si>
  <si>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</si>
  <si>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</si>
  <si>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</si>
  <si>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</si>
  <si>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</si>
  <si>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Diciembre de 2022 (b)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</si>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</sst>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7" sqref="A7:G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48</v>
      </c>
      <c r="B2" s="22"/>
      <c r="C2" s="22"/>
      <c r="D2" s="22"/>
      <c r="E2" s="22"/>
      <c r="F2" s="22"/>
      <c r="G2" s="23"/>
    </row>
    <row r="3" spans="1:7" ht="12.75">
      <c r="A3" s="17" t="s">
        <v>46</v>
      </c>
      <c r="B3" s="24"/>
      <c r="C3" s="24"/>
      <c r="D3" s="24"/>
      <c r="E3" s="24"/>
      <c r="F3" s="24"/>
      <c r="G3" s="25"/>
    </row>
    <row r="4" spans="1:7" ht="12.75">
      <c r="A4" s="17" t="s">
        <v>0</v>
      </c>
      <c r="B4" s="24"/>
      <c r="C4" s="24"/>
      <c r="D4" s="24"/>
      <c r="E4" s="24"/>
      <c r="F4" s="24"/>
      <c r="G4" s="25"/>
    </row>
    <row r="5" spans="1:7" ht="12.75">
      <c r="A5" s="17" t="s">
        <v>1</v>
      </c>
      <c r="B5" s="24"/>
      <c r="C5" s="24"/>
      <c r="D5" s="24"/>
      <c r="E5" s="24"/>
      <c r="F5" s="24"/>
      <c r="G5" s="25"/>
    </row>
    <row r="6" spans="1:7" ht="12.75">
      <c r="A6" s="17" t="s">
        <v>47</v>
      </c>
      <c r="B6" s="24"/>
      <c r="C6" s="24"/>
      <c r="D6" s="24"/>
      <c r="E6" s="24"/>
      <c r="F6" s="24"/>
      <c r="G6" s="25"/>
    </row>
    <row r="7" spans="1:7" ht="13.5" thickBot="1">
      <c r="A7" s="18" t="s">
        <v>2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150956539</v>
      </c>
      <c r="C12" s="4">
        <f t="shared" si="0"/>
        <v>4172342.0700000003</v>
      </c>
      <c r="D12" s="4">
        <f t="shared" si="0"/>
        <v>155128881.07</v>
      </c>
      <c r="E12" s="4">
        <f t="shared" si="0"/>
        <v>153548263.88</v>
      </c>
      <c r="F12" s="4">
        <f t="shared" si="0"/>
        <v>151372757.69</v>
      </c>
      <c r="G12" s="4">
        <f t="shared" si="0"/>
        <v>1580617.1899999976</v>
      </c>
    </row>
    <row r="13" spans="1:7" ht="12.75">
      <c r="A13" s="8" t="s">
        <v>12</v>
      </c>
      <c r="B13" s="4">
        <f>SUM(B14:B21)</f>
        <v>142480789</v>
      </c>
      <c r="C13" s="4">
        <f>SUM(C14:C21)</f>
        <v>7133047.47</v>
      </c>
      <c r="D13" s="4">
        <f>SUM(D14:D21)</f>
        <v>149613836.47</v>
      </c>
      <c r="E13" s="4">
        <f>SUM(E14:E21)</f>
        <v>148055971.28</v>
      </c>
      <c r="F13" s="4">
        <f>SUM(F14:F21)</f>
        <v>146088746.79</v>
      </c>
      <c r="G13" s="4">
        <f>D13-E13</f>
        <v>1557865.1899999976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142480789</v>
      </c>
      <c r="C18" s="5">
        <v>7133047.47</v>
      </c>
      <c r="D18" s="5">
        <f t="shared" si="2"/>
        <v>149613836.47</v>
      </c>
      <c r="E18" s="5">
        <v>148055971.28</v>
      </c>
      <c r="F18" s="5">
        <v>146088746.79</v>
      </c>
      <c r="G18" s="5">
        <f t="shared" si="1"/>
        <v>1557865.1899999976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307743.9</v>
      </c>
      <c r="D23" s="4">
        <f>SUM(D24:D30)</f>
        <v>307743.9</v>
      </c>
      <c r="E23" s="4">
        <f>SUM(E24:E30)</f>
        <v>284991.9</v>
      </c>
      <c r="F23" s="4">
        <f>SUM(F24:F30)</f>
        <v>284991.9</v>
      </c>
      <c r="G23" s="4">
        <f aca="true" t="shared" si="3" ref="G23:G30">D23-E23</f>
        <v>22752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>
        <v>0</v>
      </c>
      <c r="C25" s="5">
        <v>250481.9</v>
      </c>
      <c r="D25" s="5">
        <f aca="true" t="shared" si="4" ref="D25:D30">B25+C25</f>
        <v>250481.9</v>
      </c>
      <c r="E25" s="5">
        <v>250481.9</v>
      </c>
      <c r="F25" s="5">
        <v>250481.9</v>
      </c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57262</v>
      </c>
      <c r="D30" s="5">
        <f t="shared" si="4"/>
        <v>57262</v>
      </c>
      <c r="E30" s="5">
        <v>34510</v>
      </c>
      <c r="F30" s="5">
        <v>34510</v>
      </c>
      <c r="G30" s="5">
        <f t="shared" si="3"/>
        <v>22752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8475750</v>
      </c>
      <c r="C32" s="4">
        <f>SUM(C33:C41)</f>
        <v>-3268449.3</v>
      </c>
      <c r="D32" s="4">
        <f>SUM(D33:D41)</f>
        <v>5207300.7</v>
      </c>
      <c r="E32" s="4">
        <f>SUM(E33:E41)</f>
        <v>5207300.7</v>
      </c>
      <c r="F32" s="4">
        <f>SUM(F33:F41)</f>
        <v>4999019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6922500</v>
      </c>
      <c r="C34" s="5">
        <v>-1715199.3</v>
      </c>
      <c r="D34" s="5">
        <f aca="true" t="shared" si="6" ref="D34:D41">B34+C34</f>
        <v>5207300.7</v>
      </c>
      <c r="E34" s="5">
        <v>5207300.7</v>
      </c>
      <c r="F34" s="5">
        <v>4999019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>
        <v>1553250</v>
      </c>
      <c r="C41" s="5">
        <v>-1553250</v>
      </c>
      <c r="D41" s="5">
        <f t="shared" si="6"/>
        <v>0</v>
      </c>
      <c r="E41" s="5">
        <v>0</v>
      </c>
      <c r="F41" s="5">
        <v>0</v>
      </c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124706508</v>
      </c>
      <c r="C49" s="4">
        <f>C50+C60+C69+C80</f>
        <v>56838759.769999996</v>
      </c>
      <c r="D49" s="4">
        <f>D50+D60+D69+D80</f>
        <v>181545267.76999998</v>
      </c>
      <c r="E49" s="4">
        <f>E50+E60+E69+E80</f>
        <v>148940953.73</v>
      </c>
      <c r="F49" s="4">
        <f>F50+F60+F69+F80</f>
        <v>147826409.81</v>
      </c>
      <c r="G49" s="4">
        <f aca="true" t="shared" si="7" ref="G49:G84">D49-E49</f>
        <v>32604314.03999999</v>
      </c>
    </row>
    <row r="50" spans="1:7" ht="12.75">
      <c r="A50" s="8" t="s">
        <v>12</v>
      </c>
      <c r="B50" s="4">
        <f>SUM(B51:B58)</f>
        <v>35277049.79</v>
      </c>
      <c r="C50" s="4">
        <f>SUM(C51:C58)</f>
        <v>21229299.83</v>
      </c>
      <c r="D50" s="4">
        <f>SUM(D51:D58)</f>
        <v>56506349.62</v>
      </c>
      <c r="E50" s="4">
        <f>SUM(E51:E58)</f>
        <v>37531568.18</v>
      </c>
      <c r="F50" s="4">
        <f>SUM(F51:F58)</f>
        <v>37531568.18</v>
      </c>
      <c r="G50" s="4">
        <f t="shared" si="7"/>
        <v>18974781.439999998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35277049.79</v>
      </c>
      <c r="C55" s="5">
        <v>21229299.83</v>
      </c>
      <c r="D55" s="5">
        <f t="shared" si="8"/>
        <v>56506349.62</v>
      </c>
      <c r="E55" s="5">
        <v>37531568.18</v>
      </c>
      <c r="F55" s="5">
        <v>37531568.18</v>
      </c>
      <c r="G55" s="5">
        <f t="shared" si="7"/>
        <v>18974781.439999998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89429458.21</v>
      </c>
      <c r="C60" s="4">
        <f>SUM(C61:C67)</f>
        <v>35609459.94</v>
      </c>
      <c r="D60" s="4">
        <f>SUM(D61:D67)</f>
        <v>125038918.14999999</v>
      </c>
      <c r="E60" s="4">
        <f>SUM(E61:E67)</f>
        <v>111409385.55</v>
      </c>
      <c r="F60" s="4">
        <f>SUM(F61:F67)</f>
        <v>110294841.63</v>
      </c>
      <c r="G60" s="4">
        <f t="shared" si="7"/>
        <v>13629532.599999994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69602708.21</v>
      </c>
      <c r="C62" s="5">
        <v>32140960.66</v>
      </c>
      <c r="D62" s="5">
        <f aca="true" t="shared" si="9" ref="D62:D67">B62+C62</f>
        <v>101743668.86999999</v>
      </c>
      <c r="E62" s="5">
        <v>88141564.69</v>
      </c>
      <c r="F62" s="5">
        <v>87535237.77</v>
      </c>
      <c r="G62" s="5">
        <f t="shared" si="7"/>
        <v>13602104.179999992</v>
      </c>
    </row>
    <row r="63" spans="1:7" ht="12.75">
      <c r="A63" s="11" t="s">
        <v>24</v>
      </c>
      <c r="B63" s="5">
        <v>860000</v>
      </c>
      <c r="C63" s="5">
        <v>-860000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25</v>
      </c>
      <c r="B64" s="5">
        <v>3780000</v>
      </c>
      <c r="C64" s="5">
        <v>2639504.59</v>
      </c>
      <c r="D64" s="5">
        <f t="shared" si="9"/>
        <v>6419504.59</v>
      </c>
      <c r="E64" s="5">
        <v>6418386.97</v>
      </c>
      <c r="F64" s="5">
        <v>5910169.97</v>
      </c>
      <c r="G64" s="5">
        <f t="shared" si="7"/>
        <v>1117.6200000001118</v>
      </c>
    </row>
    <row r="65" spans="1:7" ht="12.75">
      <c r="A65" s="11" t="s">
        <v>26</v>
      </c>
      <c r="B65" s="5">
        <v>1200000</v>
      </c>
      <c r="C65" s="5">
        <v>-1200000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13986750</v>
      </c>
      <c r="C67" s="5">
        <v>2888994.69</v>
      </c>
      <c r="D67" s="5">
        <f t="shared" si="9"/>
        <v>16875744.69</v>
      </c>
      <c r="E67" s="5">
        <v>16849433.89</v>
      </c>
      <c r="F67" s="5">
        <v>16849433.89</v>
      </c>
      <c r="G67" s="5">
        <f t="shared" si="7"/>
        <v>26310.800000000745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275663047</v>
      </c>
      <c r="C86" s="4">
        <f t="shared" si="11"/>
        <v>61011101.839999996</v>
      </c>
      <c r="D86" s="4">
        <f t="shared" si="11"/>
        <v>336674148.84</v>
      </c>
      <c r="E86" s="4">
        <f t="shared" si="11"/>
        <v>302489217.61</v>
      </c>
      <c r="F86" s="4">
        <f t="shared" si="11"/>
        <v>299199167.5</v>
      </c>
      <c r="G86" s="4">
        <f t="shared" si="11"/>
        <v>34184931.22999999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2016-12-22T17:33:12Z</cp:lastPrinted>
  <dcterms:created xsi:type="dcterms:W3CDTF">2016-10-11T20:47:09Z</dcterms:created>
  <dcterms:modified xsi:type="dcterms:W3CDTF">2023-01-26T21:33:12Z</dcterms:modified>
  <cp:category/>
  <cp:version/>
  <cp:contentType/>
  <cp:contentStatus/>
</cp:coreProperties>
</file>