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<sst xmlns="http://schemas.openxmlformats.org/spreadsheetml/2006/main" count="71" uniqueCount="47">
  <si>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</si>
  <si>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</si>
  <si>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</si>
  <si>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</si>
  <si>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</si>
  <si>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</si>
  <si>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</si>
  <si>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</si>
  <si>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</si>
  <si>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</si>
  <si>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</si>
  <si>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</si>
  <si>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</si>
  <si>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</si>
  <si>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</si>
  <si>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</si>
  <si>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</si>
  <si>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</si>
  <si>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</si>
  <si>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</si>
  <si>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</si>
  <si>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</si>
  <si>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</si>
  <si>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</si>
  <si>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</si>
  <si>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</si>
  <si>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</si>
  <si>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</si>
  <si>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</si>
  <si>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</si>
  <si>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</si>
  <si>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</si>
  <si>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</si>
  <si>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</si>
  <si>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</si>
  <si>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</si>
  <si>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</si>
  <si>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</si>
  <si>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</si>
  <si>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</si>
  <si>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</si>
  <si>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</si>
  <si>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</si>
  <si>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</si>
  <si>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Hopelchén (a)</t>
  </si>
  <si>
    <t>Del 1 de Enero al 31 de Marzo de 2023 (b)</t>
  </si>
  <si>
    <t>Primer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</si>
</sst>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4" sqref="C1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2.75">
      <c r="B5" s="39" t="s">
        <v>1</v>
      </c>
      <c r="C5" s="40"/>
      <c r="D5" s="40"/>
      <c r="E5" s="41"/>
    </row>
    <row r="6" spans="2:5" ht="13.5" thickBot="1">
      <c r="B6" s="42" t="s">
        <v>46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3" t="s">
        <v>3</v>
      </c>
      <c r="D8" s="47" t="s">
        <v>5</v>
      </c>
      <c r="E8" s="3" t="s">
        <v>6</v>
      </c>
    </row>
    <row r="9" spans="2:5" ht="13.5" thickBot="1">
      <c r="B9" s="46"/>
      <c r="C9" s="4" t="s">
        <v>4</v>
      </c>
      <c r="D9" s="48"/>
      <c r="E9" s="4" t="s">
        <v>7</v>
      </c>
    </row>
    <row r="10" spans="2:5" ht="12.75">
      <c r="B10" s="7" t="s">
        <v>8</v>
      </c>
      <c r="C10" s="8">
        <f>SUM(C11:C13)</f>
        <v>310476671.95</v>
      </c>
      <c r="D10" s="8">
        <f>SUM(D11:D13)</f>
        <v>88434228.91</v>
      </c>
      <c r="E10" s="8">
        <f>SUM(E11:E13)</f>
        <v>88434228.91</v>
      </c>
    </row>
    <row r="11" spans="2:5" ht="12.75">
      <c r="B11" s="9" t="s">
        <v>9</v>
      </c>
      <c r="C11" s="6">
        <v>171680264</v>
      </c>
      <c r="D11" s="6">
        <v>47894530.16</v>
      </c>
      <c r="E11" s="6">
        <v>47894530.16</v>
      </c>
    </row>
    <row r="12" spans="2:5" ht="12.75">
      <c r="B12" s="9" t="s">
        <v>10</v>
      </c>
      <c r="C12" s="6">
        <v>159061678</v>
      </c>
      <c r="D12" s="6">
        <v>45878996.66</v>
      </c>
      <c r="E12" s="6">
        <v>45878996.66</v>
      </c>
    </row>
    <row r="13" spans="2:5" ht="12.75">
      <c r="B13" s="9" t="s">
        <v>11</v>
      </c>
      <c r="C13" s="6">
        <f>C49</f>
        <v>-20265270.05</v>
      </c>
      <c r="D13" s="6">
        <f>D49</f>
        <v>-5339297.91</v>
      </c>
      <c r="E13" s="6">
        <f>E49</f>
        <v>-5339297.91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310476671.95</v>
      </c>
      <c r="D15" s="8">
        <f>SUM(D16:D17)</f>
        <v>64970697.39</v>
      </c>
      <c r="E15" s="8">
        <f>SUM(E16:E17)</f>
        <v>63841338.07</v>
      </c>
    </row>
    <row r="16" spans="2:5" ht="12.75">
      <c r="B16" s="9" t="s">
        <v>12</v>
      </c>
      <c r="C16" s="6">
        <v>167028901</v>
      </c>
      <c r="D16" s="6">
        <v>35279604.35</v>
      </c>
      <c r="E16" s="6">
        <v>34150245.03</v>
      </c>
    </row>
    <row r="17" spans="2:5" ht="12.75">
      <c r="B17" s="9" t="s">
        <v>13</v>
      </c>
      <c r="C17" s="6">
        <v>143447770.95</v>
      </c>
      <c r="D17" s="6">
        <v>29691093.04</v>
      </c>
      <c r="E17" s="6">
        <v>29691093.04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23463531.519999996</v>
      </c>
      <c r="E23" s="7">
        <f>E10-E15+E19</f>
        <v>24592890.839999996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20265270.05</v>
      </c>
      <c r="D25" s="7">
        <f>D23-D13</f>
        <v>28802829.429999996</v>
      </c>
      <c r="E25" s="7">
        <f>E23-E13</f>
        <v>29932188.749999996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20265270.05</v>
      </c>
      <c r="D27" s="8">
        <f>D25-D19</f>
        <v>28802829.429999996</v>
      </c>
      <c r="E27" s="8">
        <f>E25-E19</f>
        <v>29932188.749999996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3636995.75</v>
      </c>
      <c r="D32" s="7">
        <f>SUM(D33:D34)</f>
        <v>1831381.83</v>
      </c>
      <c r="E32" s="7">
        <f>SUM(E33:E34)</f>
        <v>1831381.83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3636995.75</v>
      </c>
      <c r="D34" s="10">
        <v>1831381.83</v>
      </c>
      <c r="E34" s="10">
        <v>1831381.83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23902265.8</v>
      </c>
      <c r="D36" s="8">
        <f>D27+D32</f>
        <v>30634211.259999998</v>
      </c>
      <c r="E36" s="8">
        <f>E27+E32</f>
        <v>31763570.58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3.5" thickBot="1">
      <c r="B40" s="50"/>
      <c r="C40" s="54"/>
      <c r="D40" s="52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0</v>
      </c>
      <c r="D44" s="26">
        <v>0</v>
      </c>
      <c r="E44" s="26">
        <v>0</v>
      </c>
    </row>
    <row r="45" spans="2:5" ht="12.75">
      <c r="B45" s="23" t="s">
        <v>30</v>
      </c>
      <c r="C45" s="24">
        <f>SUM(C46:C47)</f>
        <v>20265270.05</v>
      </c>
      <c r="D45" s="24">
        <f>SUM(D46:D47)</f>
        <v>5339297.91</v>
      </c>
      <c r="E45" s="24">
        <f>SUM(E46:E47)</f>
        <v>5339297.91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20265270.05</v>
      </c>
      <c r="D47" s="26">
        <v>5339297.91</v>
      </c>
      <c r="E47" s="26">
        <v>5339297.91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-20265270.05</v>
      </c>
      <c r="D49" s="23">
        <f>D42-D45</f>
        <v>-5339297.91</v>
      </c>
      <c r="E49" s="23">
        <f>E42-E45</f>
        <v>-5339297.91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3.5" thickBot="1">
      <c r="B53" s="50"/>
      <c r="C53" s="20" t="s">
        <v>21</v>
      </c>
      <c r="D53" s="52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171680264</v>
      </c>
      <c r="D55" s="26">
        <f>D11</f>
        <v>47894530.16</v>
      </c>
      <c r="E55" s="26">
        <f>E11</f>
        <v>47894530.16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167028901</v>
      </c>
      <c r="D61" s="22">
        <f>D16</f>
        <v>35279604.35</v>
      </c>
      <c r="E61" s="22">
        <f>E16</f>
        <v>34150245.03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4651363</v>
      </c>
      <c r="D65" s="23">
        <f>D55+D57-D61+D63</f>
        <v>12614925.809999995</v>
      </c>
      <c r="E65" s="23">
        <f>E55+E57-E61+E63</f>
        <v>13744285.129999995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4651363</v>
      </c>
      <c r="D67" s="23">
        <f>D65-D57</f>
        <v>12614925.809999995</v>
      </c>
      <c r="E67" s="23">
        <f>E65-E57</f>
        <v>13744285.129999995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3.5" thickBot="1">
      <c r="B71" s="50"/>
      <c r="C71" s="54"/>
      <c r="D71" s="52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159061678</v>
      </c>
      <c r="D73" s="26">
        <f>D12</f>
        <v>45878996.66</v>
      </c>
      <c r="E73" s="26">
        <f>E12</f>
        <v>45878996.66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-20265270.05</v>
      </c>
      <c r="D75" s="26">
        <f>D76-D77</f>
        <v>-5339297.91</v>
      </c>
      <c r="E75" s="26">
        <f>E76-E77</f>
        <v>-5339297.91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20265270.05</v>
      </c>
      <c r="D77" s="26">
        <f>D47</f>
        <v>5339297.91</v>
      </c>
      <c r="E77" s="26">
        <f>E47</f>
        <v>5339297.91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143447770.95</v>
      </c>
      <c r="D79" s="22">
        <f>D17</f>
        <v>29691093.04</v>
      </c>
      <c r="E79" s="22">
        <f>E17</f>
        <v>29691093.04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-4651363</v>
      </c>
      <c r="D83" s="23">
        <f>D73+D75-D79+D81</f>
        <v>10848605.71</v>
      </c>
      <c r="E83" s="23">
        <f>E73+E75-E79+E81</f>
        <v>10848605.71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15613907.05</v>
      </c>
      <c r="D85" s="23">
        <f>D83-D75</f>
        <v>16187903.620000001</v>
      </c>
      <c r="E85" s="23">
        <f>E83-E75</f>
        <v>16187903.620000001</v>
      </c>
    </row>
    <row r="86" spans="2:5" ht="13.5" thickBot="1">
      <c r="B86" s="27"/>
      <c r="C86" s="28"/>
      <c r="D86" s="27"/>
      <c r="E86" s="27"/>
    </row>
  </sheetData>
  <sheetProtection/>
  <mergeCells count="16"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3:E3"/>
    <mergeCell ref="B4:E4"/>
    <mergeCell ref="B6:E6"/>
    <mergeCell ref="B8:B9"/>
    <mergeCell ref="D8:D9"/>
    <mergeCell ref="B5:E5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2016-12-20T19:32:28Z</cp:lastPrinted>
  <dcterms:created xsi:type="dcterms:W3CDTF">2016-10-11T20:00:09Z</dcterms:created>
  <dcterms:modified xsi:type="dcterms:W3CDTF">2023-04-25T17:09:18Z</dcterms:modified>
  <cp:category/>
  <cp:version/>
  <cp:contentType/>
  <cp:contentStatus/>
</cp:coreProperties>
</file>