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0" yWindow="0" windowWidth="20730" windowHeight="117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30" i="1" l="1"/>
  <c r="H30" i="1" s="1"/>
  <c r="E29" i="1"/>
  <c r="H29" i="1" s="1"/>
  <c r="E28" i="1"/>
  <c r="H28" i="1" s="1"/>
  <c r="E27" i="1"/>
  <c r="H27" i="1" s="1"/>
  <c r="E41" i="1"/>
  <c r="H41" i="1" s="1"/>
  <c r="E40" i="1"/>
  <c r="H40" i="1" s="1"/>
  <c r="E39" i="1"/>
  <c r="H39" i="1" s="1"/>
  <c r="E36" i="1"/>
  <c r="H36" i="1" s="1"/>
  <c r="E35" i="1"/>
  <c r="H35" i="1" s="1"/>
  <c r="E34" i="1"/>
  <c r="H34" i="1" s="1"/>
  <c r="E33" i="1"/>
  <c r="H33" i="1" s="1"/>
  <c r="E32" i="1"/>
  <c r="H32" i="1" s="1"/>
  <c r="E38" i="1"/>
  <c r="H38" i="1" s="1"/>
  <c r="E37" i="1"/>
  <c r="H37" i="1" s="1"/>
  <c r="E31" i="1"/>
  <c r="H31" i="1" s="1"/>
  <c r="E25" i="1"/>
  <c r="H25" i="1" s="1"/>
  <c r="G10" i="1"/>
  <c r="F10" i="1"/>
  <c r="D10" i="1"/>
  <c r="C10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6" i="1"/>
  <c r="F26" i="1"/>
  <c r="F42" i="1" s="1"/>
  <c r="D26" i="1"/>
  <c r="D42" i="1" s="1"/>
  <c r="C26" i="1"/>
  <c r="C42" i="1" s="1"/>
  <c r="G42" i="1" l="1"/>
  <c r="E10" i="1"/>
  <c r="E26" i="1"/>
  <c r="H10" i="1"/>
  <c r="H26" i="1"/>
  <c r="H42" i="1" l="1"/>
  <c r="E42" i="1"/>
</calcChain>
</file>

<file path=xl/sharedStrings.xml><?xml version="1.0" encoding="utf-8"?>
<sst xmlns="http://schemas.openxmlformats.org/spreadsheetml/2006/main" count="48" uniqueCount="33">
  <si>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</si>
  <si>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</si>
  <si>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</si>
  <si>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</si>
  <si>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</si>
  <si>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</si>
  <si>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</si>
  <si>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</si>
  <si>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</si>
  <si>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</si>
  <si>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</si>
  <si>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</si>
  <si>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</si>
  <si>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</si>
  <si>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</si>
  <si>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Diciembre de 2019 (b)</t>
  </si>
  <si>
    <t>H. CABILDO</t>
  </si>
  <si>
    <t>PRESIDENCIA</t>
  </si>
  <si>
    <t>SECRETARIA DEL AYUNTAMIENTO</t>
  </si>
  <si>
    <t>TESORERIA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</si>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</sst>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2" xfId="0" applyFont="1" applyBorder="1" applyAlignment="1">
      <alignment vertical="center" wrapText="1"/>
    </xf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>
      <pane ySplit="9" topLeftCell="A10" activePane="bottomLeft" state="frozen"/>
      <selection pane="bottomLeft" activeCell="K45" sqref="K45"/>
    </sheetView>
  </sheetViews>
  <sheetFormatPr baseColWidth="10" defaultColWidth="11" defaultRowHeight="12" customHeight="1" x14ac:dyDescent="0.2"/>
  <cols>
    <col min="1" max="1" width="4.42578125" style="5" customWidth="1"/>
    <col min="2" max="2" width="37.85546875" style="5" customWidth="1"/>
    <col min="3" max="8" width="12.7109375" style="5" customWidth="1"/>
    <col min="9" max="16384" width="11" style="5"/>
  </cols>
  <sheetData>
    <row r="1" spans="2:8" ht="12" customHeight="1" thickBot="1" x14ac:dyDescent="0.25"/>
    <row r="2" spans="2:8" s="16" customFormat="1" ht="14.25" customHeight="1" x14ac:dyDescent="0.2">
      <c r="B2" s="22" t="s">
        <v>32</v>
      </c>
      <c r="C2" s="23"/>
      <c r="D2" s="23"/>
      <c r="E2" s="23"/>
      <c r="F2" s="23"/>
      <c r="G2" s="23"/>
      <c r="H2" s="24"/>
    </row>
    <row r="3" spans="2:8" ht="12" customHeight="1" x14ac:dyDescent="0.2">
      <c r="B3" s="25" t="s">
        <v>14</v>
      </c>
      <c r="C3" s="26"/>
      <c r="D3" s="26"/>
      <c r="E3" s="26"/>
      <c r="F3" s="26"/>
      <c r="G3" s="26"/>
      <c r="H3" s="27"/>
    </row>
    <row r="4" spans="2:8" ht="12" customHeight="1" x14ac:dyDescent="0.2">
      <c r="B4" s="25" t="s">
        <v>0</v>
      </c>
      <c r="C4" s="26"/>
      <c r="D4" s="26"/>
      <c r="E4" s="26"/>
      <c r="F4" s="26"/>
      <c r="G4" s="26"/>
      <c r="H4" s="27"/>
    </row>
    <row r="5" spans="2:8" ht="12" customHeight="1" x14ac:dyDescent="0.2">
      <c r="B5" s="25" t="s">
        <v>1</v>
      </c>
      <c r="C5" s="26"/>
      <c r="D5" s="26"/>
      <c r="E5" s="26"/>
      <c r="F5" s="26"/>
      <c r="G5" s="26"/>
      <c r="H5" s="27"/>
    </row>
    <row r="6" spans="2:8" ht="12" customHeight="1" x14ac:dyDescent="0.2">
      <c r="B6" s="25" t="s">
        <v>15</v>
      </c>
      <c r="C6" s="26"/>
      <c r="D6" s="26"/>
      <c r="E6" s="26"/>
      <c r="F6" s="26"/>
      <c r="G6" s="26"/>
      <c r="H6" s="27"/>
    </row>
    <row r="7" spans="2:8" ht="14.25" customHeight="1" thickBot="1" x14ac:dyDescent="0.25">
      <c r="B7" s="28" t="s">
        <v>2</v>
      </c>
      <c r="C7" s="29"/>
      <c r="D7" s="29"/>
      <c r="E7" s="29"/>
      <c r="F7" s="29"/>
      <c r="G7" s="29"/>
      <c r="H7" s="30"/>
    </row>
    <row r="8" spans="2:8" ht="16.5" customHeight="1" thickBot="1" x14ac:dyDescent="0.25">
      <c r="B8" s="17" t="s">
        <v>3</v>
      </c>
      <c r="C8" s="19" t="s">
        <v>4</v>
      </c>
      <c r="D8" s="20"/>
      <c r="E8" s="20"/>
      <c r="F8" s="20"/>
      <c r="G8" s="21"/>
      <c r="H8" s="17" t="s">
        <v>5</v>
      </c>
    </row>
    <row r="9" spans="2:8" ht="30.75" customHeight="1" thickBot="1" x14ac:dyDescent="0.25">
      <c r="B9" s="18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8"/>
    </row>
    <row r="10" spans="2:8" ht="12" customHeight="1" x14ac:dyDescent="0.2">
      <c r="B10" s="2" t="s">
        <v>12</v>
      </c>
      <c r="C10" s="10">
        <f t="shared" ref="C10:H10" si="0">SUM(C11:C25)</f>
        <v>153935144</v>
      </c>
      <c r="D10" s="10">
        <f t="shared" si="0"/>
        <v>2520006.6600000034</v>
      </c>
      <c r="E10" s="10">
        <f t="shared" si="0"/>
        <v>156455150.66</v>
      </c>
      <c r="F10" s="10">
        <f t="shared" si="0"/>
        <v>155990357.81</v>
      </c>
      <c r="G10" s="10">
        <f t="shared" si="0"/>
        <v>155990357.81</v>
      </c>
      <c r="H10" s="10">
        <f t="shared" si="0"/>
        <v>464792.84999999963</v>
      </c>
    </row>
    <row r="11" spans="2:8" ht="12" customHeight="1" x14ac:dyDescent="0.2">
      <c r="B11" s="15" t="s">
        <v>16</v>
      </c>
      <c r="C11" s="7">
        <v>7535968</v>
      </c>
      <c r="D11" s="7">
        <v>-785954.62</v>
      </c>
      <c r="E11" s="7">
        <f t="shared" ref="E11:E25" si="1">C11+D11</f>
        <v>6750013.3799999999</v>
      </c>
      <c r="F11" s="7">
        <v>6750013.3799999999</v>
      </c>
      <c r="G11" s="7">
        <v>6750013.3799999999</v>
      </c>
      <c r="H11" s="12">
        <f t="shared" ref="H11:H25" si="2">E11-F11</f>
        <v>0</v>
      </c>
    </row>
    <row r="12" spans="2:8" ht="12" customHeight="1" x14ac:dyDescent="0.2">
      <c r="B12" s="15" t="s">
        <v>17</v>
      </c>
      <c r="C12" s="8">
        <v>6312501</v>
      </c>
      <c r="D12" s="8">
        <v>-63291.58</v>
      </c>
      <c r="E12" s="8">
        <f t="shared" si="1"/>
        <v>6249209.4199999999</v>
      </c>
      <c r="F12" s="8">
        <v>6249209.4199999999</v>
      </c>
      <c r="G12" s="8">
        <v>6249209.4199999999</v>
      </c>
      <c r="H12" s="12">
        <f t="shared" si="2"/>
        <v>0</v>
      </c>
    </row>
    <row r="13" spans="2:8" ht="12" customHeight="1" x14ac:dyDescent="0.2">
      <c r="B13" s="15" t="s">
        <v>18</v>
      </c>
      <c r="C13" s="8">
        <v>17402865</v>
      </c>
      <c r="D13" s="8">
        <v>9820472.5700000003</v>
      </c>
      <c r="E13" s="8">
        <f t="shared" si="1"/>
        <v>27223337.57</v>
      </c>
      <c r="F13" s="8">
        <v>27214967.120000001</v>
      </c>
      <c r="G13" s="8">
        <v>27214967.120000001</v>
      </c>
      <c r="H13" s="12">
        <f t="shared" si="2"/>
        <v>8370.4499999992549</v>
      </c>
    </row>
    <row r="14" spans="2:8" ht="12" customHeight="1" x14ac:dyDescent="0.2">
      <c r="B14" s="15" t="s">
        <v>19</v>
      </c>
      <c r="C14" s="8">
        <v>15826069</v>
      </c>
      <c r="D14" s="8">
        <v>-2557455.91</v>
      </c>
      <c r="E14" s="8">
        <f t="shared" si="1"/>
        <v>13268613.09</v>
      </c>
      <c r="F14" s="8">
        <v>13268613.09</v>
      </c>
      <c r="G14" s="8">
        <v>13268613.09</v>
      </c>
      <c r="H14" s="12">
        <f t="shared" si="2"/>
        <v>0</v>
      </c>
    </row>
    <row r="15" spans="2:8" ht="12" customHeight="1" x14ac:dyDescent="0.2">
      <c r="B15" s="15" t="s">
        <v>20</v>
      </c>
      <c r="C15" s="8">
        <v>30376487</v>
      </c>
      <c r="D15" s="8">
        <v>1053824.26</v>
      </c>
      <c r="E15" s="8">
        <f t="shared" si="1"/>
        <v>31430311.260000002</v>
      </c>
      <c r="F15" s="8">
        <v>31430311.260000002</v>
      </c>
      <c r="G15" s="8">
        <v>31430311.260000002</v>
      </c>
      <c r="H15" s="12">
        <f t="shared" si="2"/>
        <v>0</v>
      </c>
    </row>
    <row r="16" spans="2:8" ht="12" customHeight="1" x14ac:dyDescent="0.2">
      <c r="B16" s="15" t="s">
        <v>21</v>
      </c>
      <c r="C16" s="8">
        <v>1849565</v>
      </c>
      <c r="D16" s="8">
        <v>-229318.18</v>
      </c>
      <c r="E16" s="8">
        <f t="shared" si="1"/>
        <v>1620246.82</v>
      </c>
      <c r="F16" s="8">
        <v>1620246.82</v>
      </c>
      <c r="G16" s="8">
        <v>1620246.82</v>
      </c>
      <c r="H16" s="12">
        <f t="shared" si="2"/>
        <v>0</v>
      </c>
    </row>
    <row r="17" spans="2:8" ht="12" customHeight="1" x14ac:dyDescent="0.2">
      <c r="B17" s="15" t="s">
        <v>22</v>
      </c>
      <c r="C17" s="8">
        <v>10631640</v>
      </c>
      <c r="D17" s="8">
        <v>2966131.24</v>
      </c>
      <c r="E17" s="8">
        <f t="shared" si="1"/>
        <v>13597771.24</v>
      </c>
      <c r="F17" s="8">
        <v>13597771.24</v>
      </c>
      <c r="G17" s="8">
        <v>13597771.24</v>
      </c>
      <c r="H17" s="12">
        <f t="shared" si="2"/>
        <v>0</v>
      </c>
    </row>
    <row r="18" spans="2:8" ht="12" customHeight="1" x14ac:dyDescent="0.2">
      <c r="B18" s="15" t="s">
        <v>23</v>
      </c>
      <c r="C18" s="8">
        <v>3147536</v>
      </c>
      <c r="D18" s="8">
        <v>-827997.37</v>
      </c>
      <c r="E18" s="8">
        <f t="shared" si="1"/>
        <v>2319538.63</v>
      </c>
      <c r="F18" s="8">
        <v>2319538.63</v>
      </c>
      <c r="G18" s="8">
        <v>2319538.63</v>
      </c>
      <c r="H18" s="12">
        <f t="shared" si="2"/>
        <v>0</v>
      </c>
    </row>
    <row r="19" spans="2:8" ht="12" customHeight="1" x14ac:dyDescent="0.2">
      <c r="B19" s="6" t="s">
        <v>24</v>
      </c>
      <c r="C19" s="8">
        <v>7960457</v>
      </c>
      <c r="D19" s="8">
        <v>1089734.29</v>
      </c>
      <c r="E19" s="8">
        <f t="shared" si="1"/>
        <v>9050191.2899999991</v>
      </c>
      <c r="F19" s="8">
        <v>9050191.2899999991</v>
      </c>
      <c r="G19" s="8">
        <v>9050191.2899999991</v>
      </c>
      <c r="H19" s="8">
        <f t="shared" si="2"/>
        <v>0</v>
      </c>
    </row>
    <row r="20" spans="2:8" ht="12" customHeight="1" x14ac:dyDescent="0.2">
      <c r="B20" s="6" t="s">
        <v>25</v>
      </c>
      <c r="C20" s="8">
        <v>10288456</v>
      </c>
      <c r="D20" s="8">
        <v>1124531.73</v>
      </c>
      <c r="E20" s="8">
        <f t="shared" si="1"/>
        <v>11412987.73</v>
      </c>
      <c r="F20" s="8">
        <v>11412987.73</v>
      </c>
      <c r="G20" s="8">
        <v>11412987.73</v>
      </c>
      <c r="H20" s="8">
        <f t="shared" si="2"/>
        <v>0</v>
      </c>
    </row>
    <row r="21" spans="2:8" ht="12" customHeight="1" x14ac:dyDescent="0.2">
      <c r="B21" s="6" t="s">
        <v>26</v>
      </c>
      <c r="C21" s="8">
        <v>15054553</v>
      </c>
      <c r="D21" s="8">
        <v>-10472895.66</v>
      </c>
      <c r="E21" s="8">
        <f t="shared" si="1"/>
        <v>4581657.34</v>
      </c>
      <c r="F21" s="8">
        <v>4281657.34</v>
      </c>
      <c r="G21" s="8">
        <v>4281657.34</v>
      </c>
      <c r="H21" s="8">
        <f t="shared" si="2"/>
        <v>300000</v>
      </c>
    </row>
    <row r="22" spans="2:8" ht="12" customHeight="1" x14ac:dyDescent="0.2">
      <c r="B22" s="6" t="s">
        <v>27</v>
      </c>
      <c r="C22" s="8">
        <v>4603952</v>
      </c>
      <c r="D22" s="8">
        <v>1791939.5</v>
      </c>
      <c r="E22" s="8">
        <f t="shared" si="1"/>
        <v>6395891.5</v>
      </c>
      <c r="F22" s="8">
        <v>6367391.5</v>
      </c>
      <c r="G22" s="8">
        <v>6367391.5</v>
      </c>
      <c r="H22" s="8">
        <f t="shared" si="2"/>
        <v>28500</v>
      </c>
    </row>
    <row r="23" spans="2:8" ht="12" customHeight="1" x14ac:dyDescent="0.2">
      <c r="B23" s="6" t="s">
        <v>28</v>
      </c>
      <c r="C23" s="8">
        <v>1975780</v>
      </c>
      <c r="D23" s="8">
        <v>-410219.3</v>
      </c>
      <c r="E23" s="8">
        <f t="shared" si="1"/>
        <v>1565560.7</v>
      </c>
      <c r="F23" s="8">
        <v>1565560.7</v>
      </c>
      <c r="G23" s="8">
        <v>1565560.7</v>
      </c>
      <c r="H23" s="8">
        <f t="shared" si="2"/>
        <v>0</v>
      </c>
    </row>
    <row r="24" spans="2:8" ht="12" customHeight="1" x14ac:dyDescent="0.2">
      <c r="B24" s="6" t="s">
        <v>29</v>
      </c>
      <c r="C24" s="8">
        <v>6259801</v>
      </c>
      <c r="D24" s="8">
        <v>-697764.55</v>
      </c>
      <c r="E24" s="8">
        <f t="shared" si="1"/>
        <v>5562036.4500000002</v>
      </c>
      <c r="F24" s="8">
        <v>5449114.4500000002</v>
      </c>
      <c r="G24" s="8">
        <v>5449114.4500000002</v>
      </c>
      <c r="H24" s="8">
        <f t="shared" si="2"/>
        <v>112922</v>
      </c>
    </row>
    <row r="25" spans="2:8" ht="12" customHeight="1" x14ac:dyDescent="0.2">
      <c r="B25" s="6" t="s">
        <v>30</v>
      </c>
      <c r="C25" s="8">
        <v>14709514</v>
      </c>
      <c r="D25" s="8">
        <v>718270.24</v>
      </c>
      <c r="E25" s="8">
        <f t="shared" si="1"/>
        <v>15427784.24</v>
      </c>
      <c r="F25" s="8">
        <v>15412783.84</v>
      </c>
      <c r="G25" s="8">
        <v>15412783.84</v>
      </c>
      <c r="H25" s="8">
        <f t="shared" si="2"/>
        <v>15000.400000000373</v>
      </c>
    </row>
    <row r="26" spans="2:8" s="14" customFormat="1" ht="12" customHeight="1" x14ac:dyDescent="0.2">
      <c r="B26" s="3" t="s">
        <v>13</v>
      </c>
      <c r="C26" s="11">
        <f t="shared" ref="C26:H26" si="3">SUM(C31:C41)</f>
        <v>96175308</v>
      </c>
      <c r="D26" s="11">
        <f t="shared" si="3"/>
        <v>26960710.510000002</v>
      </c>
      <c r="E26" s="11">
        <f t="shared" si="3"/>
        <v>123136018.51000001</v>
      </c>
      <c r="F26" s="11">
        <f t="shared" si="3"/>
        <v>122885018.91</v>
      </c>
      <c r="G26" s="11">
        <f t="shared" si="3"/>
        <v>122885018.91</v>
      </c>
      <c r="H26" s="11">
        <f t="shared" si="3"/>
        <v>250999.60000001267</v>
      </c>
    </row>
    <row r="27" spans="2:8" s="14" customFormat="1" ht="12" customHeight="1" x14ac:dyDescent="0.2">
      <c r="B27" s="15" t="s">
        <v>16</v>
      </c>
      <c r="C27" s="7">
        <v>0</v>
      </c>
      <c r="D27" s="7">
        <v>0</v>
      </c>
      <c r="E27" s="7">
        <f t="shared" ref="E27:E30" si="4">C27+D27</f>
        <v>0</v>
      </c>
      <c r="F27" s="7">
        <v>0</v>
      </c>
      <c r="G27" s="7">
        <v>0</v>
      </c>
      <c r="H27" s="12">
        <f t="shared" ref="H27:H30" si="5">E27-F27</f>
        <v>0</v>
      </c>
    </row>
    <row r="28" spans="2:8" s="14" customFormat="1" ht="12" customHeight="1" x14ac:dyDescent="0.2">
      <c r="B28" s="15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s="14" customFormat="1" ht="12" customHeight="1" x14ac:dyDescent="0.2">
      <c r="B29" s="15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s="14" customFormat="1" ht="12" customHeight="1" x14ac:dyDescent="0.2">
      <c r="B30" s="15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" customHeight="1" x14ac:dyDescent="0.2">
      <c r="B31" s="15" t="s">
        <v>20</v>
      </c>
      <c r="C31" s="7">
        <v>24750437</v>
      </c>
      <c r="D31" s="7">
        <v>3401833</v>
      </c>
      <c r="E31" s="7">
        <f>C31+D31</f>
        <v>28152270</v>
      </c>
      <c r="F31" s="7">
        <v>28151151.780000001</v>
      </c>
      <c r="G31" s="7">
        <v>28151151.780000001</v>
      </c>
      <c r="H31" s="12">
        <f>E31-F31</f>
        <v>1118.2199999988079</v>
      </c>
    </row>
    <row r="32" spans="2:8" ht="12" customHeight="1" x14ac:dyDescent="0.2">
      <c r="B32" s="15" t="s">
        <v>21</v>
      </c>
      <c r="C32" s="7">
        <v>0</v>
      </c>
      <c r="D32" s="7">
        <v>0</v>
      </c>
      <c r="E32" s="7">
        <f t="shared" ref="E32:E36" si="6">C32+D32</f>
        <v>0</v>
      </c>
      <c r="F32" s="7">
        <v>0</v>
      </c>
      <c r="G32" s="7">
        <v>0</v>
      </c>
      <c r="H32" s="12">
        <f t="shared" ref="H32:H36" si="7">E32-F32</f>
        <v>0</v>
      </c>
    </row>
    <row r="33" spans="2:8" ht="12" customHeight="1" x14ac:dyDescent="0.2">
      <c r="B33" s="15" t="s">
        <v>22</v>
      </c>
      <c r="C33" s="7">
        <v>0</v>
      </c>
      <c r="D33" s="7">
        <v>0</v>
      </c>
      <c r="E33" s="7">
        <f t="shared" si="6"/>
        <v>0</v>
      </c>
      <c r="F33" s="7">
        <v>0</v>
      </c>
      <c r="G33" s="7">
        <v>0</v>
      </c>
      <c r="H33" s="12">
        <f t="shared" si="7"/>
        <v>0</v>
      </c>
    </row>
    <row r="34" spans="2:8" ht="12" customHeight="1" x14ac:dyDescent="0.2">
      <c r="B34" s="15" t="s">
        <v>23</v>
      </c>
      <c r="C34" s="7">
        <v>0</v>
      </c>
      <c r="D34" s="7">
        <v>0</v>
      </c>
      <c r="E34" s="7">
        <f t="shared" si="6"/>
        <v>0</v>
      </c>
      <c r="F34" s="7">
        <v>0</v>
      </c>
      <c r="G34" s="7">
        <v>0</v>
      </c>
      <c r="H34" s="12">
        <f t="shared" si="7"/>
        <v>0</v>
      </c>
    </row>
    <row r="35" spans="2:8" ht="12" customHeight="1" x14ac:dyDescent="0.2">
      <c r="B35" s="15" t="s">
        <v>24</v>
      </c>
      <c r="C35" s="7">
        <v>0</v>
      </c>
      <c r="D35" s="7">
        <v>0</v>
      </c>
      <c r="E35" s="7">
        <f t="shared" si="6"/>
        <v>0</v>
      </c>
      <c r="F35" s="7">
        <v>0</v>
      </c>
      <c r="G35" s="7">
        <v>0</v>
      </c>
      <c r="H35" s="12">
        <f t="shared" si="7"/>
        <v>0</v>
      </c>
    </row>
    <row r="36" spans="2:8" ht="12" customHeight="1" x14ac:dyDescent="0.2">
      <c r="B36" s="15" t="s">
        <v>25</v>
      </c>
      <c r="C36" s="7">
        <v>0</v>
      </c>
      <c r="D36" s="7">
        <v>0</v>
      </c>
      <c r="E36" s="7">
        <f t="shared" si="6"/>
        <v>0</v>
      </c>
      <c r="F36" s="7">
        <v>0</v>
      </c>
      <c r="G36" s="7">
        <v>0</v>
      </c>
      <c r="H36" s="12">
        <f t="shared" si="7"/>
        <v>0</v>
      </c>
    </row>
    <row r="37" spans="2:8" ht="12" customHeight="1" x14ac:dyDescent="0.2">
      <c r="B37" s="15" t="s">
        <v>26</v>
      </c>
      <c r="C37" s="7">
        <v>674538</v>
      </c>
      <c r="D37" s="7">
        <v>12604966.050000001</v>
      </c>
      <c r="E37" s="7">
        <f>C37+D37</f>
        <v>13279504.050000001</v>
      </c>
      <c r="F37" s="7">
        <v>13219913.5</v>
      </c>
      <c r="G37" s="7">
        <v>13219913.5</v>
      </c>
      <c r="H37" s="12">
        <f>E37-F37</f>
        <v>59590.550000000745</v>
      </c>
    </row>
    <row r="38" spans="2:8" ht="12" customHeight="1" x14ac:dyDescent="0.2">
      <c r="B38" s="15" t="s">
        <v>27</v>
      </c>
      <c r="C38" s="7">
        <v>190000</v>
      </c>
      <c r="D38" s="7">
        <v>0</v>
      </c>
      <c r="E38" s="7">
        <f>C38+D38</f>
        <v>190000</v>
      </c>
      <c r="F38" s="7">
        <v>0</v>
      </c>
      <c r="G38" s="7">
        <v>0</v>
      </c>
      <c r="H38" s="12">
        <f>E38-F38</f>
        <v>190000</v>
      </c>
    </row>
    <row r="39" spans="2:8" ht="12" customHeight="1" x14ac:dyDescent="0.2">
      <c r="B39" s="15" t="s">
        <v>28</v>
      </c>
      <c r="C39" s="7">
        <v>70560333</v>
      </c>
      <c r="D39" s="7">
        <v>10953911.460000001</v>
      </c>
      <c r="E39" s="7">
        <f>C39+D39</f>
        <v>81514244.460000008</v>
      </c>
      <c r="F39" s="7">
        <v>81513953.629999995</v>
      </c>
      <c r="G39" s="7">
        <v>81513953.629999995</v>
      </c>
      <c r="H39" s="12">
        <f>E39-F39</f>
        <v>290.83000001311302</v>
      </c>
    </row>
    <row r="40" spans="2:8" ht="12" customHeight="1" x14ac:dyDescent="0.2">
      <c r="B40" s="15" t="s">
        <v>29</v>
      </c>
      <c r="C40" s="8">
        <v>0</v>
      </c>
      <c r="D40" s="8">
        <v>0</v>
      </c>
      <c r="E40" s="7">
        <f t="shared" ref="E40:E41" si="8">C40+D40</f>
        <v>0</v>
      </c>
      <c r="F40" s="8">
        <v>0</v>
      </c>
      <c r="G40" s="8">
        <v>0</v>
      </c>
      <c r="H40" s="12">
        <f t="shared" ref="H40:H41" si="9">E40-F40</f>
        <v>0</v>
      </c>
    </row>
    <row r="41" spans="2:8" ht="12" customHeight="1" x14ac:dyDescent="0.2">
      <c r="B41" s="15" t="s">
        <v>30</v>
      </c>
      <c r="C41" s="8">
        <v>0</v>
      </c>
      <c r="D41" s="8">
        <v>0</v>
      </c>
      <c r="E41" s="7">
        <f t="shared" si="8"/>
        <v>0</v>
      </c>
      <c r="F41" s="8">
        <v>0</v>
      </c>
      <c r="G41" s="8">
        <v>0</v>
      </c>
      <c r="H41" s="12">
        <f t="shared" si="9"/>
        <v>0</v>
      </c>
    </row>
    <row r="42" spans="2:8" ht="12" customHeight="1" x14ac:dyDescent="0.2">
      <c r="B42" s="2" t="s">
        <v>11</v>
      </c>
      <c r="C42" s="9">
        <f t="shared" ref="C42:H42" si="10">C10+C26</f>
        <v>250110452</v>
      </c>
      <c r="D42" s="9">
        <f t="shared" si="10"/>
        <v>29480717.170000006</v>
      </c>
      <c r="E42" s="9">
        <f t="shared" si="10"/>
        <v>279591169.17000002</v>
      </c>
      <c r="F42" s="9">
        <f t="shared" si="10"/>
        <v>278875376.72000003</v>
      </c>
      <c r="G42" s="9">
        <f t="shared" si="10"/>
        <v>278875376.72000003</v>
      </c>
      <c r="H42" s="9">
        <f t="shared" si="10"/>
        <v>715792.45000001229</v>
      </c>
    </row>
    <row r="43" spans="2:8" ht="12" customHeight="1" thickBot="1" x14ac:dyDescent="0.25">
      <c r="B43" s="4"/>
      <c r="C43" s="13"/>
      <c r="D43" s="13"/>
      <c r="E43" s="13"/>
      <c r="F43" s="13"/>
      <c r="G43" s="13"/>
      <c r="H43" s="13"/>
    </row>
    <row r="44" spans="2:8" ht="16.5" customHeight="1" x14ac:dyDescent="0.2">
      <c r="B44" s="5" t="s">
        <v>31</v>
      </c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2020-02-11T16:25:18Z</cp:lastPrinted>
  <dcterms:created xsi:type="dcterms:W3CDTF">2016-10-11T20:43:07Z</dcterms:created>
  <dcterms:modified xsi:type="dcterms:W3CDTF">2020-02-18T19:47:45Z</dcterms:modified>
</cp:coreProperties>
</file>