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<sst xmlns="http://schemas.openxmlformats.org/spreadsheetml/2006/main" count="81" uniqueCount="49">
  <si>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</si>
  <si>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</si>
  <si>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</si>
  <si>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</si>
  <si>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</si>
  <si>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</si>
  <si>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</si>
  <si>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</si>
  <si>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</si>
  <si>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</si>
  <si>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</si>
  <si>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</si>
  <si>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</si>
  <si>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</si>
  <si>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</si>
  <si>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</si>
  <si>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</si>
  <si>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</si>
  <si>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</si>
  <si>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</si>
  <si>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</si>
  <si>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</si>
  <si>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</si>
  <si>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</si>
  <si>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</si>
  <si>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</si>
  <si>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</si>
  <si>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</si>
  <si>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</si>
  <si>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</si>
  <si>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</si>
  <si>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</si>
  <si>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</si>
  <si>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</si>
  <si>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</si>
  <si>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</si>
  <si>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</si>
  <si>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</si>
  <si>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</si>
  <si>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</si>
  <si>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</si>
  <si>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</si>
  <si>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</si>
  <si>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</si>
  <si>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</si>
  <si>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</si>
  <si>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Hopelchén (a)</t>
  </si>
  <si>
    <t>Del 1 de Enero al 31 de Diciembre de 2023 (b)</t>
  </si>
  <si>
    <t>Cuarto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</si>
</sst>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15" sqref="D1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2.75">
      <c r="A6" s="17" t="s">
        <v>2</v>
      </c>
      <c r="B6" s="24"/>
      <c r="C6" s="24"/>
      <c r="D6" s="24"/>
      <c r="E6" s="24"/>
      <c r="F6" s="24"/>
      <c r="G6" s="25"/>
    </row>
    <row r="7" spans="1:7" ht="13.5" thickBot="1">
      <c r="A7" s="18" t="s">
        <v>48</v>
      </c>
      <c r="B7" s="26"/>
      <c r="C7" s="26"/>
      <c r="D7" s="26"/>
      <c r="E7" s="26"/>
      <c r="F7" s="26"/>
      <c r="G7" s="27"/>
    </row>
    <row r="8" spans="1:7" ht="15.75" customHeight="1">
      <c r="A8" s="16" t="s">
        <v>3</v>
      </c>
      <c r="B8" s="28" t="s">
        <v>4</v>
      </c>
      <c r="C8" s="29"/>
      <c r="D8" s="29"/>
      <c r="E8" s="29"/>
      <c r="F8" s="30"/>
      <c r="G8" s="19" t="s">
        <v>5</v>
      </c>
    </row>
    <row r="9" spans="1:7" ht="15.75" customHeight="1" thickBot="1">
      <c r="A9" s="17"/>
      <c r="B9" s="31"/>
      <c r="C9" s="32"/>
      <c r="D9" s="32"/>
      <c r="E9" s="32"/>
      <c r="F9" s="33"/>
      <c r="G9" s="20"/>
    </row>
    <row r="10" spans="1:7" ht="26.25" thickBot="1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1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167028901</v>
      </c>
      <c r="C12" s="4">
        <f t="shared" si="0"/>
        <v>3462622.9999999995</v>
      </c>
      <c r="D12" s="4">
        <f t="shared" si="0"/>
        <v>170491524</v>
      </c>
      <c r="E12" s="4">
        <f t="shared" si="0"/>
        <v>170451402.42999998</v>
      </c>
      <c r="F12" s="4">
        <f t="shared" si="0"/>
        <v>169648932.98999998</v>
      </c>
      <c r="G12" s="4">
        <f t="shared" si="0"/>
        <v>40121.57000002265</v>
      </c>
    </row>
    <row r="13" spans="1:7" ht="12.75">
      <c r="A13" s="8" t="s">
        <v>12</v>
      </c>
      <c r="B13" s="4">
        <f>SUM(B14:B21)</f>
        <v>167028901</v>
      </c>
      <c r="C13" s="4">
        <f>SUM(C14:C21)</f>
        <v>-2902748.89</v>
      </c>
      <c r="D13" s="4">
        <f>SUM(D14:D21)</f>
        <v>164126152.11</v>
      </c>
      <c r="E13" s="4">
        <f>SUM(E14:E21)</f>
        <v>164086030.54</v>
      </c>
      <c r="F13" s="4">
        <f>SUM(F14:F21)</f>
        <v>163283561.1</v>
      </c>
      <c r="G13" s="4">
        <f>D13-E13</f>
        <v>40121.57000002265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>
        <v>167028901</v>
      </c>
      <c r="C18" s="5">
        <v>-2902748.89</v>
      </c>
      <c r="D18" s="5">
        <f t="shared" si="2"/>
        <v>164126152.11</v>
      </c>
      <c r="E18" s="5">
        <v>164086030.54</v>
      </c>
      <c r="F18" s="5">
        <v>163283561.1</v>
      </c>
      <c r="G18" s="5">
        <f t="shared" si="1"/>
        <v>40121.57000002265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/>
      <c r="C21" s="5"/>
      <c r="D21" s="5">
        <f t="shared" si="2"/>
        <v>0</v>
      </c>
      <c r="E21" s="5"/>
      <c r="F21" s="5"/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381840.79</v>
      </c>
      <c r="D23" s="4">
        <f>SUM(D24:D30)</f>
        <v>381840.79</v>
      </c>
      <c r="E23" s="4">
        <f>SUM(E24:E30)</f>
        <v>381840.79</v>
      </c>
      <c r="F23" s="4">
        <f>SUM(F24:F30)</f>
        <v>381840.79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>
        <v>0</v>
      </c>
      <c r="C30" s="5">
        <v>381840.79</v>
      </c>
      <c r="D30" s="5">
        <f t="shared" si="4"/>
        <v>381840.79</v>
      </c>
      <c r="E30" s="5">
        <v>381840.79</v>
      </c>
      <c r="F30" s="5">
        <v>381840.79</v>
      </c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0</v>
      </c>
      <c r="C32" s="4">
        <f>SUM(C33:C41)</f>
        <v>5983531.1</v>
      </c>
      <c r="D32" s="4">
        <f>SUM(D33:D41)</f>
        <v>5983531.1</v>
      </c>
      <c r="E32" s="4">
        <f>SUM(E33:E41)</f>
        <v>5983531.1</v>
      </c>
      <c r="F32" s="4">
        <f>SUM(F33:F41)</f>
        <v>5983531.1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0</v>
      </c>
      <c r="C34" s="5">
        <v>5983531.1</v>
      </c>
      <c r="D34" s="5">
        <f aca="true" t="shared" si="6" ref="D34:D41">B34+C34</f>
        <v>5983531.1</v>
      </c>
      <c r="E34" s="5">
        <v>5983531.1</v>
      </c>
      <c r="F34" s="5">
        <v>5983531.1</v>
      </c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163713041</v>
      </c>
      <c r="C49" s="4">
        <f>C50+C60+C69+C80</f>
        <v>40668627.72</v>
      </c>
      <c r="D49" s="4">
        <f>D50+D60+D69+D80</f>
        <v>204381668.72</v>
      </c>
      <c r="E49" s="4">
        <f>E50+E60+E69+E80</f>
        <v>202987217.23000002</v>
      </c>
      <c r="F49" s="4">
        <f>F50+F60+F69+F80</f>
        <v>200372953.42000002</v>
      </c>
      <c r="G49" s="4">
        <f aca="true" t="shared" si="7" ref="G49:G84">D49-E49</f>
        <v>1394451.4899999797</v>
      </c>
    </row>
    <row r="50" spans="1:7" ht="12.75">
      <c r="A50" s="8" t="s">
        <v>12</v>
      </c>
      <c r="B50" s="4">
        <f>SUM(B51:B58)</f>
        <v>72605679.9</v>
      </c>
      <c r="C50" s="4">
        <f>SUM(C51:C58)</f>
        <v>5367547.89</v>
      </c>
      <c r="D50" s="4">
        <f>SUM(D51:D58)</f>
        <v>77973227.79</v>
      </c>
      <c r="E50" s="4">
        <f>SUM(E51:E58)</f>
        <v>77701109.77</v>
      </c>
      <c r="F50" s="4">
        <f>SUM(F51:F58)</f>
        <v>77701109.77</v>
      </c>
      <c r="G50" s="4">
        <f t="shared" si="7"/>
        <v>272118.0200000107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>
        <v>72605679.9</v>
      </c>
      <c r="C55" s="5">
        <v>5367547.89</v>
      </c>
      <c r="D55" s="5">
        <f t="shared" si="8"/>
        <v>77973227.79</v>
      </c>
      <c r="E55" s="5">
        <v>77701109.77</v>
      </c>
      <c r="F55" s="5">
        <v>77701109.77</v>
      </c>
      <c r="G55" s="5">
        <f t="shared" si="7"/>
        <v>272118.0200000107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91107361.1</v>
      </c>
      <c r="C60" s="4">
        <f>SUM(C61:C67)</f>
        <v>35301079.83</v>
      </c>
      <c r="D60" s="4">
        <f>SUM(D61:D67)</f>
        <v>126408440.92999999</v>
      </c>
      <c r="E60" s="4">
        <f>SUM(E61:E67)</f>
        <v>125286107.46000001</v>
      </c>
      <c r="F60" s="4">
        <f>SUM(F61:F67)</f>
        <v>122671843.65</v>
      </c>
      <c r="G60" s="4">
        <f t="shared" si="7"/>
        <v>1122333.469999984</v>
      </c>
    </row>
    <row r="61" spans="1:7" ht="12.75">
      <c r="A61" s="11" t="s">
        <v>22</v>
      </c>
      <c r="B61" s="5">
        <v>736295</v>
      </c>
      <c r="C61" s="5">
        <v>1432235.5</v>
      </c>
      <c r="D61" s="5">
        <f>B61+C61</f>
        <v>2168530.5</v>
      </c>
      <c r="E61" s="5">
        <v>1345604</v>
      </c>
      <c r="F61" s="5">
        <v>1345604</v>
      </c>
      <c r="G61" s="5">
        <f t="shared" si="7"/>
        <v>822926.5</v>
      </c>
    </row>
    <row r="62" spans="1:7" ht="12.75">
      <c r="A62" s="11" t="s">
        <v>23</v>
      </c>
      <c r="B62" s="5">
        <v>90371066.1</v>
      </c>
      <c r="C62" s="5">
        <v>2661541.95</v>
      </c>
      <c r="D62" s="5">
        <f aca="true" t="shared" si="9" ref="D62:D67">B62+C62</f>
        <v>93032608.05</v>
      </c>
      <c r="E62" s="5">
        <v>92737552.14</v>
      </c>
      <c r="F62" s="5">
        <v>90784768.41</v>
      </c>
      <c r="G62" s="5">
        <f t="shared" si="7"/>
        <v>295055.9099999964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>
        <v>0</v>
      </c>
      <c r="C64" s="5">
        <v>15350914.75</v>
      </c>
      <c r="D64" s="5">
        <f t="shared" si="9"/>
        <v>15350914.75</v>
      </c>
      <c r="E64" s="5">
        <v>15349990.2</v>
      </c>
      <c r="F64" s="5">
        <v>15349990.2</v>
      </c>
      <c r="G64" s="5">
        <f t="shared" si="7"/>
        <v>924.5500000007451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0</v>
      </c>
      <c r="C67" s="5">
        <v>15856387.63</v>
      </c>
      <c r="D67" s="5">
        <f t="shared" si="9"/>
        <v>15856387.63</v>
      </c>
      <c r="E67" s="5">
        <v>15852961.12</v>
      </c>
      <c r="F67" s="5">
        <v>15191481.04</v>
      </c>
      <c r="G67" s="5">
        <f t="shared" si="7"/>
        <v>3426.510000001639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330741942</v>
      </c>
      <c r="C86" s="4">
        <f t="shared" si="11"/>
        <v>44131250.72</v>
      </c>
      <c r="D86" s="4">
        <f t="shared" si="11"/>
        <v>374873192.72</v>
      </c>
      <c r="E86" s="4">
        <f t="shared" si="11"/>
        <v>373438619.65999997</v>
      </c>
      <c r="F86" s="4">
        <f t="shared" si="11"/>
        <v>370021886.40999997</v>
      </c>
      <c r="G86" s="4">
        <f t="shared" si="11"/>
        <v>1434573.0600000024</v>
      </c>
    </row>
    <row r="87" spans="1:7" ht="13.5" thickBot="1">
      <c r="A87" s="10"/>
      <c r="B87" s="6"/>
      <c r="C87" s="6"/>
      <c r="D87" s="6"/>
      <c r="E87" s="6"/>
      <c r="F87" s="6"/>
      <c r="G87" s="6"/>
    </row>
  </sheetData>
  <sheetProtection/>
  <mergeCells count="9">
    <mergeCell ref="A8:A10"/>
    <mergeCell ref="G8:G10"/>
    <mergeCell ref="A2:G2"/>
    <mergeCell ref="A3:G3"/>
    <mergeCell ref="A4:G4"/>
    <mergeCell ref="A5:G5"/>
    <mergeCell ref="A7:G7"/>
    <mergeCell ref="B8:F9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2016-12-22T17:33:12Z</cp:lastPrinted>
  <dcterms:created xsi:type="dcterms:W3CDTF">2016-10-11T20:47:09Z</dcterms:created>
  <dcterms:modified xsi:type="dcterms:W3CDTF">2024-01-24T23:14:39Z</dcterms:modified>
  <cp:category/>
  <cp:version/>
  <cp:contentType/>
  <cp:contentStatus/>
</cp:coreProperties>
</file>