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'F6d_EAEPED_CF'!$2:$10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<sst xmlns="http://schemas.openxmlformats.org/spreadsheetml/2006/main" count="81" uniqueCount="49">
  <si>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</si>
  <si>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</si>
  <si>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</si>
  <si>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</si>
  <si>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</si>
  <si>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</si>
  <si>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</si>
  <si>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</si>
  <si>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</si>
  <si>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</si>
  <si>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</si>
  <si>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</si>
  <si>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</si>
  <si>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</si>
  <si>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</si>
  <si>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</si>
  <si>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</si>
  <si>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</si>
  <si>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</si>
  <si>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</si>
  <si>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</si>
  <si>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</si>
  <si>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</si>
  <si>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</si>
  <si>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</si>
  <si>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</si>
  <si>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</si>
  <si>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</si>
  <si>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</si>
  <si>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</si>
  <si>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</si>
  <si>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</si>
  <si>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</si>
  <si>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</si>
  <si>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</si>
  <si>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</si>
  <si>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</si>
  <si>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</si>
  <si>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</si>
  <si>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</si>
  <si>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</si>
  <si>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</si>
  <si>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</si>
  <si>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</si>
  <si>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</si>
  <si>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</si>
  <si>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Hopelchén (a)</t>
  </si>
  <si>
    <t>Del 1 de Enero al 31 de Diciembre de 2023 (b)</t>
  </si>
  <si>
    <t>Cuenta pública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</si>
</sst>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E17" sqref="E17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2.75">
      <c r="A6" s="17" t="s">
        <v>2</v>
      </c>
      <c r="B6" s="24"/>
      <c r="C6" s="24"/>
      <c r="D6" s="24"/>
      <c r="E6" s="24"/>
      <c r="F6" s="24"/>
      <c r="G6" s="25"/>
    </row>
    <row r="7" spans="1:7" ht="13.5" thickBot="1">
      <c r="A7" s="18" t="s">
        <v>48</v>
      </c>
      <c r="B7" s="26"/>
      <c r="C7" s="26"/>
      <c r="D7" s="26"/>
      <c r="E7" s="26"/>
      <c r="F7" s="26"/>
      <c r="G7" s="27"/>
    </row>
    <row r="8" spans="1:7" ht="15.75" customHeight="1">
      <c r="A8" s="16" t="s">
        <v>3</v>
      </c>
      <c r="B8" s="28" t="s">
        <v>4</v>
      </c>
      <c r="C8" s="29"/>
      <c r="D8" s="29"/>
      <c r="E8" s="29"/>
      <c r="F8" s="30"/>
      <c r="G8" s="19" t="s">
        <v>5</v>
      </c>
    </row>
    <row r="9" spans="1:7" ht="15.75" customHeight="1" thickBot="1">
      <c r="A9" s="17"/>
      <c r="B9" s="31"/>
      <c r="C9" s="32"/>
      <c r="D9" s="32"/>
      <c r="E9" s="32"/>
      <c r="F9" s="33"/>
      <c r="G9" s="20"/>
    </row>
    <row r="10" spans="1:7" ht="26.25" thickBot="1">
      <c r="A10" s="18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1"/>
    </row>
    <row r="11" spans="1:7" ht="12.75">
      <c r="A11" s="7"/>
      <c r="B11" s="2"/>
      <c r="C11" s="2"/>
      <c r="D11" s="2"/>
      <c r="E11" s="2"/>
      <c r="F11" s="2"/>
      <c r="G11" s="2"/>
    </row>
    <row r="12" spans="1:7" ht="12.75">
      <c r="A12" s="8" t="s">
        <v>11</v>
      </c>
      <c r="B12" s="4">
        <f aca="true" t="shared" si="0" ref="B12:G12">B13+B23+B32+B43</f>
        <v>167028901</v>
      </c>
      <c r="C12" s="4">
        <f t="shared" si="0"/>
        <v>3462622.9999999995</v>
      </c>
      <c r="D12" s="4">
        <f t="shared" si="0"/>
        <v>170491524</v>
      </c>
      <c r="E12" s="4">
        <f t="shared" si="0"/>
        <v>170451402.42999998</v>
      </c>
      <c r="F12" s="4">
        <f t="shared" si="0"/>
        <v>169648932.98999998</v>
      </c>
      <c r="G12" s="4">
        <f t="shared" si="0"/>
        <v>40121.57000002265</v>
      </c>
    </row>
    <row r="13" spans="1:7" ht="12.75">
      <c r="A13" s="8" t="s">
        <v>12</v>
      </c>
      <c r="B13" s="4">
        <f>SUM(B14:B21)</f>
        <v>167028901</v>
      </c>
      <c r="C13" s="4">
        <f>SUM(C14:C21)</f>
        <v>-2902748.89</v>
      </c>
      <c r="D13" s="4">
        <f>SUM(D14:D21)</f>
        <v>164126152.11</v>
      </c>
      <c r="E13" s="4">
        <f>SUM(E14:E21)</f>
        <v>164086030.54</v>
      </c>
      <c r="F13" s="4">
        <f>SUM(F14:F21)</f>
        <v>163283561.1</v>
      </c>
      <c r="G13" s="4">
        <f>D13-E13</f>
        <v>40121.57000002265</v>
      </c>
    </row>
    <row r="14" spans="1:7" ht="12.75">
      <c r="A14" s="11" t="s">
        <v>13</v>
      </c>
      <c r="B14" s="5"/>
      <c r="C14" s="5"/>
      <c r="D14" s="5">
        <f>B14+C14</f>
        <v>0</v>
      </c>
      <c r="E14" s="5"/>
      <c r="F14" s="5"/>
      <c r="G14" s="5">
        <f aca="true" t="shared" si="1" ref="G14:G21">D14-E14</f>
        <v>0</v>
      </c>
    </row>
    <row r="15" spans="1:7" ht="12.75">
      <c r="A15" s="11" t="s">
        <v>14</v>
      </c>
      <c r="B15" s="5"/>
      <c r="C15" s="5"/>
      <c r="D15" s="5">
        <f aca="true" t="shared" si="2" ref="D15:D21">B15+C15</f>
        <v>0</v>
      </c>
      <c r="E15" s="5"/>
      <c r="F15" s="5"/>
      <c r="G15" s="5">
        <f t="shared" si="1"/>
        <v>0</v>
      </c>
    </row>
    <row r="16" spans="1:7" ht="12.75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17</v>
      </c>
      <c r="B18" s="5">
        <v>167028901</v>
      </c>
      <c r="C18" s="5">
        <v>-2902748.89</v>
      </c>
      <c r="D18" s="5">
        <f t="shared" si="2"/>
        <v>164126152.11</v>
      </c>
      <c r="E18" s="5">
        <v>164086030.54</v>
      </c>
      <c r="F18" s="5">
        <v>163283561.1</v>
      </c>
      <c r="G18" s="5">
        <f t="shared" si="1"/>
        <v>40121.57000002265</v>
      </c>
    </row>
    <row r="19" spans="1:7" ht="12.75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19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11" t="s">
        <v>20</v>
      </c>
      <c r="B21" s="5"/>
      <c r="C21" s="5"/>
      <c r="D21" s="5">
        <f t="shared" si="2"/>
        <v>0</v>
      </c>
      <c r="E21" s="5"/>
      <c r="F21" s="5"/>
      <c r="G21" s="5">
        <f t="shared" si="1"/>
        <v>0</v>
      </c>
    </row>
    <row r="22" spans="1:7" ht="12.75">
      <c r="A22" s="9"/>
      <c r="B22" s="5"/>
      <c r="C22" s="5"/>
      <c r="D22" s="5"/>
      <c r="E22" s="5"/>
      <c r="F22" s="5"/>
      <c r="G22" s="5"/>
    </row>
    <row r="23" spans="1:7" ht="12.75">
      <c r="A23" s="8" t="s">
        <v>21</v>
      </c>
      <c r="B23" s="4">
        <f>SUM(B24:B30)</f>
        <v>0</v>
      </c>
      <c r="C23" s="4">
        <f>SUM(C24:C30)</f>
        <v>381840.79</v>
      </c>
      <c r="D23" s="4">
        <f>SUM(D24:D30)</f>
        <v>381840.79</v>
      </c>
      <c r="E23" s="4">
        <f>SUM(E24:E30)</f>
        <v>381840.79</v>
      </c>
      <c r="F23" s="4">
        <f>SUM(F24:F30)</f>
        <v>381840.79</v>
      </c>
      <c r="G23" s="4">
        <f aca="true" t="shared" si="3" ref="G23:G30">D23-E23</f>
        <v>0</v>
      </c>
    </row>
    <row r="24" spans="1:7" ht="12.75">
      <c r="A24" s="11" t="s">
        <v>22</v>
      </c>
      <c r="B24" s="5"/>
      <c r="C24" s="5"/>
      <c r="D24" s="5">
        <f>B24+C24</f>
        <v>0</v>
      </c>
      <c r="E24" s="5"/>
      <c r="F24" s="5"/>
      <c r="G24" s="5">
        <f t="shared" si="3"/>
        <v>0</v>
      </c>
    </row>
    <row r="25" spans="1:7" ht="12.75">
      <c r="A25" s="11" t="s">
        <v>23</v>
      </c>
      <c r="B25" s="5"/>
      <c r="C25" s="5"/>
      <c r="D25" s="5">
        <f aca="true" t="shared" si="4" ref="D25:D30">B25+C25</f>
        <v>0</v>
      </c>
      <c r="E25" s="5"/>
      <c r="F25" s="5"/>
      <c r="G25" s="5">
        <f t="shared" si="3"/>
        <v>0</v>
      </c>
    </row>
    <row r="26" spans="1:7" ht="12.75">
      <c r="A26" s="11" t="s">
        <v>24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25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26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27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11" t="s">
        <v>28</v>
      </c>
      <c r="B30" s="5">
        <v>0</v>
      </c>
      <c r="C30" s="5">
        <v>381840.79</v>
      </c>
      <c r="D30" s="5">
        <f t="shared" si="4"/>
        <v>381840.79</v>
      </c>
      <c r="E30" s="5">
        <v>381840.79</v>
      </c>
      <c r="F30" s="5">
        <v>381840.79</v>
      </c>
      <c r="G30" s="5">
        <f t="shared" si="3"/>
        <v>0</v>
      </c>
    </row>
    <row r="31" spans="1:7" ht="12.75">
      <c r="A31" s="9"/>
      <c r="B31" s="5"/>
      <c r="C31" s="5"/>
      <c r="D31" s="5"/>
      <c r="E31" s="5"/>
      <c r="F31" s="5"/>
      <c r="G31" s="5"/>
    </row>
    <row r="32" spans="1:7" ht="12.75">
      <c r="A32" s="8" t="s">
        <v>29</v>
      </c>
      <c r="B32" s="4">
        <f>SUM(B33:B41)</f>
        <v>0</v>
      </c>
      <c r="C32" s="4">
        <f>SUM(C33:C41)</f>
        <v>5983531.1</v>
      </c>
      <c r="D32" s="4">
        <f>SUM(D33:D41)</f>
        <v>5983531.1</v>
      </c>
      <c r="E32" s="4">
        <f>SUM(E33:E41)</f>
        <v>5983531.1</v>
      </c>
      <c r="F32" s="4">
        <f>SUM(F33:F41)</f>
        <v>5983531.1</v>
      </c>
      <c r="G32" s="4">
        <f aca="true" t="shared" si="5" ref="G32:G41">D32-E32</f>
        <v>0</v>
      </c>
    </row>
    <row r="33" spans="1:7" ht="12.75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 ht="12.75">
      <c r="A34" s="11" t="s">
        <v>31</v>
      </c>
      <c r="B34" s="5">
        <v>0</v>
      </c>
      <c r="C34" s="5">
        <v>5983531.1</v>
      </c>
      <c r="D34" s="5">
        <f aca="true" t="shared" si="6" ref="D34:D41">B34+C34</f>
        <v>5983531.1</v>
      </c>
      <c r="E34" s="5">
        <v>5983531.1</v>
      </c>
      <c r="F34" s="5">
        <v>5983531.1</v>
      </c>
      <c r="G34" s="5">
        <f t="shared" si="5"/>
        <v>0</v>
      </c>
    </row>
    <row r="35" spans="1:7" ht="12.75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11" t="s">
        <v>38</v>
      </c>
      <c r="B41" s="5"/>
      <c r="C41" s="5"/>
      <c r="D41" s="5">
        <f t="shared" si="6"/>
        <v>0</v>
      </c>
      <c r="E41" s="5"/>
      <c r="F41" s="5"/>
      <c r="G41" s="5">
        <f t="shared" si="5"/>
        <v>0</v>
      </c>
    </row>
    <row r="42" spans="1:7" ht="12.75">
      <c r="A42" s="9"/>
      <c r="B42" s="5"/>
      <c r="C42" s="5"/>
      <c r="D42" s="5"/>
      <c r="E42" s="5"/>
      <c r="F42" s="5"/>
      <c r="G42" s="5"/>
    </row>
    <row r="43" spans="1:7" ht="12.75">
      <c r="A43" s="8" t="s">
        <v>39</v>
      </c>
      <c r="B43" s="4">
        <f>SUM(B44:B47)</f>
        <v>0</v>
      </c>
      <c r="C43" s="4">
        <f>SUM(C44:C47)</f>
        <v>0</v>
      </c>
      <c r="D43" s="4">
        <f>SUM(D44:D47)</f>
        <v>0</v>
      </c>
      <c r="E43" s="4">
        <f>SUM(E44:E47)</f>
        <v>0</v>
      </c>
      <c r="F43" s="4">
        <f>SUM(F44:F47)</f>
        <v>0</v>
      </c>
      <c r="G43" s="4">
        <f>D43-E43</f>
        <v>0</v>
      </c>
    </row>
    <row r="44" spans="1:7" ht="12.75">
      <c r="A44" s="11" t="s">
        <v>40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5.5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11" t="s">
        <v>43</v>
      </c>
      <c r="B47" s="5"/>
      <c r="C47" s="5"/>
      <c r="D47" s="5">
        <f>B47+C47</f>
        <v>0</v>
      </c>
      <c r="E47" s="5"/>
      <c r="F47" s="5"/>
      <c r="G47" s="5">
        <f>D47-E47</f>
        <v>0</v>
      </c>
    </row>
    <row r="48" spans="1:7" ht="12.75">
      <c r="A48" s="9"/>
      <c r="B48" s="5"/>
      <c r="C48" s="5"/>
      <c r="D48" s="5"/>
      <c r="E48" s="5"/>
      <c r="F48" s="5"/>
      <c r="G48" s="5"/>
    </row>
    <row r="49" spans="1:7" ht="12.75">
      <c r="A49" s="8" t="s">
        <v>44</v>
      </c>
      <c r="B49" s="4">
        <f>B50+B60+B69+B80</f>
        <v>163713041</v>
      </c>
      <c r="C49" s="4">
        <f>C50+C60+C69+C80</f>
        <v>40668627.72</v>
      </c>
      <c r="D49" s="4">
        <f>D50+D60+D69+D80</f>
        <v>204381668.72</v>
      </c>
      <c r="E49" s="4">
        <f>E50+E60+E69+E80</f>
        <v>202987217.23000002</v>
      </c>
      <c r="F49" s="4">
        <f>F50+F60+F69+F80</f>
        <v>200372953.42000002</v>
      </c>
      <c r="G49" s="4">
        <f aca="true" t="shared" si="7" ref="G49:G84">D49-E49</f>
        <v>1394451.4899999797</v>
      </c>
    </row>
    <row r="50" spans="1:7" ht="12.75">
      <c r="A50" s="8" t="s">
        <v>12</v>
      </c>
      <c r="B50" s="4">
        <f>SUM(B51:B58)</f>
        <v>72605679.9</v>
      </c>
      <c r="C50" s="4">
        <f>SUM(C51:C58)</f>
        <v>5367547.89</v>
      </c>
      <c r="D50" s="4">
        <f>SUM(D51:D58)</f>
        <v>77973227.79</v>
      </c>
      <c r="E50" s="4">
        <f>SUM(E51:E58)</f>
        <v>77701109.77</v>
      </c>
      <c r="F50" s="4">
        <f>SUM(F51:F58)</f>
        <v>77701109.77</v>
      </c>
      <c r="G50" s="4">
        <f t="shared" si="7"/>
        <v>272118.0200000107</v>
      </c>
    </row>
    <row r="51" spans="1:7" ht="12.75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 ht="12.75">
      <c r="A52" s="11" t="s">
        <v>14</v>
      </c>
      <c r="B52" s="5"/>
      <c r="C52" s="5"/>
      <c r="D52" s="5">
        <f aca="true" t="shared" si="8" ref="D52:D58">B52+C52</f>
        <v>0</v>
      </c>
      <c r="E52" s="5"/>
      <c r="F52" s="5"/>
      <c r="G52" s="5">
        <f t="shared" si="7"/>
        <v>0</v>
      </c>
    </row>
    <row r="53" spans="1:7" ht="12.75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17</v>
      </c>
      <c r="B55" s="5">
        <v>72605679.9</v>
      </c>
      <c r="C55" s="5">
        <v>5367547.89</v>
      </c>
      <c r="D55" s="5">
        <f t="shared" si="8"/>
        <v>77973227.79</v>
      </c>
      <c r="E55" s="5">
        <v>77701109.77</v>
      </c>
      <c r="F55" s="5">
        <v>77701109.77</v>
      </c>
      <c r="G55" s="5">
        <f t="shared" si="7"/>
        <v>272118.0200000107</v>
      </c>
    </row>
    <row r="56" spans="1:7" ht="12.75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19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11" t="s">
        <v>20</v>
      </c>
      <c r="B58" s="5"/>
      <c r="C58" s="5"/>
      <c r="D58" s="5">
        <f t="shared" si="8"/>
        <v>0</v>
      </c>
      <c r="E58" s="5"/>
      <c r="F58" s="5"/>
      <c r="G58" s="5">
        <f t="shared" si="7"/>
        <v>0</v>
      </c>
    </row>
    <row r="59" spans="1:7" ht="12.75">
      <c r="A59" s="9"/>
      <c r="B59" s="5"/>
      <c r="C59" s="5"/>
      <c r="D59" s="5"/>
      <c r="E59" s="5"/>
      <c r="F59" s="5"/>
      <c r="G59" s="5"/>
    </row>
    <row r="60" spans="1:7" ht="12.75">
      <c r="A60" s="8" t="s">
        <v>21</v>
      </c>
      <c r="B60" s="4">
        <f>SUM(B61:B67)</f>
        <v>91107361.1</v>
      </c>
      <c r="C60" s="4">
        <f>SUM(C61:C67)</f>
        <v>35301079.83</v>
      </c>
      <c r="D60" s="4">
        <f>SUM(D61:D67)</f>
        <v>126408440.92999999</v>
      </c>
      <c r="E60" s="4">
        <f>SUM(E61:E67)</f>
        <v>125286107.46000001</v>
      </c>
      <c r="F60" s="4">
        <f>SUM(F61:F67)</f>
        <v>122671843.65</v>
      </c>
      <c r="G60" s="4">
        <f t="shared" si="7"/>
        <v>1122333.469999984</v>
      </c>
    </row>
    <row r="61" spans="1:7" ht="12.75">
      <c r="A61" s="11" t="s">
        <v>22</v>
      </c>
      <c r="B61" s="5">
        <v>736295</v>
      </c>
      <c r="C61" s="5">
        <v>1432235.5</v>
      </c>
      <c r="D61" s="5">
        <f>B61+C61</f>
        <v>2168530.5</v>
      </c>
      <c r="E61" s="5">
        <v>1345604</v>
      </c>
      <c r="F61" s="5">
        <v>1345604</v>
      </c>
      <c r="G61" s="5">
        <f t="shared" si="7"/>
        <v>822926.5</v>
      </c>
    </row>
    <row r="62" spans="1:7" ht="12.75">
      <c r="A62" s="11" t="s">
        <v>23</v>
      </c>
      <c r="B62" s="5">
        <v>90371066.1</v>
      </c>
      <c r="C62" s="5">
        <v>2661541.95</v>
      </c>
      <c r="D62" s="5">
        <f aca="true" t="shared" si="9" ref="D62:D67">B62+C62</f>
        <v>93032608.05</v>
      </c>
      <c r="E62" s="5">
        <v>92737552.14</v>
      </c>
      <c r="F62" s="5">
        <v>90784768.41</v>
      </c>
      <c r="G62" s="5">
        <f t="shared" si="7"/>
        <v>295055.9099999964</v>
      </c>
    </row>
    <row r="63" spans="1:7" ht="12.75">
      <c r="A63" s="11" t="s">
        <v>24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25</v>
      </c>
      <c r="B64" s="5">
        <v>0</v>
      </c>
      <c r="C64" s="5">
        <v>15350914.75</v>
      </c>
      <c r="D64" s="5">
        <f t="shared" si="9"/>
        <v>15350914.75</v>
      </c>
      <c r="E64" s="5">
        <v>15349990.2</v>
      </c>
      <c r="F64" s="5">
        <v>15349990.2</v>
      </c>
      <c r="G64" s="5">
        <f t="shared" si="7"/>
        <v>924.5500000007451</v>
      </c>
    </row>
    <row r="65" spans="1:7" ht="12.75">
      <c r="A65" s="11" t="s">
        <v>26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11" t="s">
        <v>28</v>
      </c>
      <c r="B67" s="5">
        <v>0</v>
      </c>
      <c r="C67" s="5">
        <v>15856387.63</v>
      </c>
      <c r="D67" s="5">
        <f t="shared" si="9"/>
        <v>15856387.63</v>
      </c>
      <c r="E67" s="5">
        <v>15852961.12</v>
      </c>
      <c r="F67" s="5">
        <v>15191481.04</v>
      </c>
      <c r="G67" s="5">
        <f t="shared" si="7"/>
        <v>3426.510000001639</v>
      </c>
    </row>
    <row r="68" spans="1:7" ht="12.75">
      <c r="A68" s="9"/>
      <c r="B68" s="5"/>
      <c r="C68" s="5"/>
      <c r="D68" s="5"/>
      <c r="E68" s="5"/>
      <c r="F68" s="5"/>
      <c r="G68" s="5"/>
    </row>
    <row r="69" spans="1:7" ht="12.75">
      <c r="A69" s="8" t="s">
        <v>29</v>
      </c>
      <c r="B69" s="4">
        <f>SUM(B70:B78)</f>
        <v>0</v>
      </c>
      <c r="C69" s="4">
        <f>SUM(C70:C78)</f>
        <v>0</v>
      </c>
      <c r="D69" s="4">
        <f>SUM(D70:D78)</f>
        <v>0</v>
      </c>
      <c r="E69" s="4">
        <f>SUM(E70:E78)</f>
        <v>0</v>
      </c>
      <c r="F69" s="4">
        <f>SUM(F70:F78)</f>
        <v>0</v>
      </c>
      <c r="G69" s="4">
        <f t="shared" si="7"/>
        <v>0</v>
      </c>
    </row>
    <row r="70" spans="1:7" ht="12.75">
      <c r="A70" s="11" t="s">
        <v>30</v>
      </c>
      <c r="B70" s="5"/>
      <c r="C70" s="5"/>
      <c r="D70" s="5">
        <f>B70+C70</f>
        <v>0</v>
      </c>
      <c r="E70" s="5"/>
      <c r="F70" s="5"/>
      <c r="G70" s="5">
        <f t="shared" si="7"/>
        <v>0</v>
      </c>
    </row>
    <row r="71" spans="1:7" ht="12.75">
      <c r="A71" s="11" t="s">
        <v>31</v>
      </c>
      <c r="B71" s="5"/>
      <c r="C71" s="5"/>
      <c r="D71" s="5">
        <f aca="true" t="shared" si="10" ref="D71:D78">B71+C71</f>
        <v>0</v>
      </c>
      <c r="E71" s="5"/>
      <c r="F71" s="5"/>
      <c r="G71" s="5">
        <f t="shared" si="7"/>
        <v>0</v>
      </c>
    </row>
    <row r="72" spans="1:7" ht="12.75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ht="12.75">
      <c r="A78" s="14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 ht="12.75">
      <c r="A79" s="9"/>
      <c r="B79" s="5"/>
      <c r="C79" s="5"/>
      <c r="D79" s="5"/>
      <c r="E79" s="5"/>
      <c r="F79" s="5"/>
      <c r="G79" s="5"/>
    </row>
    <row r="80" spans="1:7" ht="12.75">
      <c r="A80" s="8" t="s">
        <v>39</v>
      </c>
      <c r="B80" s="4">
        <f>SUM(B81:B84)</f>
        <v>0</v>
      </c>
      <c r="C80" s="4">
        <f>SUM(C81:C84)</f>
        <v>0</v>
      </c>
      <c r="D80" s="4">
        <f>SUM(D81:D84)</f>
        <v>0</v>
      </c>
      <c r="E80" s="4">
        <f>SUM(E81:E84)</f>
        <v>0</v>
      </c>
      <c r="F80" s="4">
        <f>SUM(F81:F84)</f>
        <v>0</v>
      </c>
      <c r="G80" s="4">
        <f t="shared" si="7"/>
        <v>0</v>
      </c>
    </row>
    <row r="81" spans="1:7" ht="12.75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25.5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11" t="s">
        <v>43</v>
      </c>
      <c r="B84" s="5"/>
      <c r="C84" s="5"/>
      <c r="D84" s="5">
        <f>B84+C84</f>
        <v>0</v>
      </c>
      <c r="E84" s="5"/>
      <c r="F84" s="5"/>
      <c r="G84" s="5">
        <f t="shared" si="7"/>
        <v>0</v>
      </c>
    </row>
    <row r="85" spans="1:7" ht="12.75">
      <c r="A85" s="9"/>
      <c r="B85" s="5"/>
      <c r="C85" s="5"/>
      <c r="D85" s="5"/>
      <c r="E85" s="5"/>
      <c r="F85" s="5"/>
      <c r="G85" s="5"/>
    </row>
    <row r="86" spans="1:7" ht="12.75">
      <c r="A86" s="8" t="s">
        <v>45</v>
      </c>
      <c r="B86" s="4">
        <f aca="true" t="shared" si="11" ref="B86:G86">B12+B49</f>
        <v>330741942</v>
      </c>
      <c r="C86" s="4">
        <f t="shared" si="11"/>
        <v>44131250.72</v>
      </c>
      <c r="D86" s="4">
        <f t="shared" si="11"/>
        <v>374873192.72</v>
      </c>
      <c r="E86" s="4">
        <f t="shared" si="11"/>
        <v>373438619.65999997</v>
      </c>
      <c r="F86" s="4">
        <f t="shared" si="11"/>
        <v>370021886.40999997</v>
      </c>
      <c r="G86" s="4">
        <f t="shared" si="11"/>
        <v>1434573.0600000024</v>
      </c>
    </row>
    <row r="87" spans="1:7" ht="13.5" thickBot="1">
      <c r="A87" s="10"/>
      <c r="B87" s="6"/>
      <c r="C87" s="6"/>
      <c r="D87" s="6"/>
      <c r="E87" s="6"/>
      <c r="F87" s="6"/>
      <c r="G87" s="6"/>
    </row>
  </sheetData>
  <sheetProtection/>
  <mergeCells count="9">
    <mergeCell ref="A8:A10"/>
    <mergeCell ref="G8:G10"/>
    <mergeCell ref="A2:G2"/>
    <mergeCell ref="A3:G3"/>
    <mergeCell ref="A4:G4"/>
    <mergeCell ref="A5:G5"/>
    <mergeCell ref="A7:G7"/>
    <mergeCell ref="B8:F9"/>
    <mergeCell ref="A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2016-12-22T17:33:12Z</cp:lastPrinted>
  <dcterms:created xsi:type="dcterms:W3CDTF">2016-10-11T20:47:09Z</dcterms:created>
  <dcterms:modified xsi:type="dcterms:W3CDTF">2024-02-26T18:56:56Z</dcterms:modified>
  <cp:category/>
  <cp:version/>
  <cp:contentType/>
  <cp:contentStatus/>
</cp:coreProperties>
</file>