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<sst xmlns="http://schemas.openxmlformats.org/spreadsheetml/2006/main" count="128" uniqueCount="125">
  <si>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</si>
  <si>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</si>
  <si>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</si>
  <si>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</si>
  <si>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</si>
  <si>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</si>
  <si>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</si>
  <si>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</si>
  <si>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</si>
  <si>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</si>
  <si>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</si>
  <si>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</si>
  <si>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</si>
  <si>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</si>
  <si>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</si>
  <si>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</si>
  <si>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</si>
  <si>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</si>
  <si>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</si>
  <si>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</si>
  <si>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</si>
  <si>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</si>
  <si>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</si>
  <si>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</si>
  <si>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</si>
  <si>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</si>
  <si>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</si>
  <si>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</si>
  <si>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</si>
  <si>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</si>
  <si>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</si>
  <si>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</si>
  <si>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</si>
  <si>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</si>
  <si>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</si>
  <si>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</si>
  <si>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</si>
  <si>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</si>
  <si>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</si>
  <si>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</si>
  <si>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</si>
  <si>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</si>
  <si>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</si>
  <si>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</si>
  <si>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</si>
  <si>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</si>
  <si>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</si>
  <si>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</si>
  <si>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</si>
  <si>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</si>
  <si>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</si>
  <si>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</si>
  <si>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</si>
  <si>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</si>
  <si>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</si>
  <si>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</si>
  <si>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</si>
  <si>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</si>
  <si>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</si>
  <si>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</si>
  <si>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</si>
  <si>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</si>
  <si>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</si>
  <si>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</si>
  <si>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</si>
  <si>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</si>
  <si>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</si>
  <si>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</si>
  <si>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</si>
  <si>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</si>
  <si>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</si>
  <si>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</si>
  <si>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</si>
  <si>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</si>
  <si>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</si>
  <si>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</si>
  <si>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</si>
  <si>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</si>
  <si>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</si>
  <si>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</si>
  <si>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</si>
  <si>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</si>
  <si>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</si>
  <si>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</si>
  <si>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</si>
  <si>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</si>
  <si>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</si>
  <si>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</si>
  <si>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</si>
  <si>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</si>
  <si>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</si>
  <si>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</si>
  <si>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</si>
  <si>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</si>
  <si>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</si>
  <si>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</si>
  <si>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</si>
  <si>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</si>
  <si>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</si>
  <si>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</si>
  <si>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</si>
  <si>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</si>
  <si>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</si>
  <si>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</si>
  <si>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</si>
  <si>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</si>
  <si>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</si>
  <si>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</si>
  <si>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</si>
  <si>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</si>
  <si>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</si>
  <si>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</si>
  <si>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</si>
  <si>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</si>
  <si>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</si>
  <si>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</si>
  <si>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</si>
  <si>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</si>
  <si>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</si>
  <si>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</si>
  <si>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Hopelchén (a)</t>
  </si>
  <si>
    <t>Al 31 de diciembre de 2023 y al 31 de Marzo de 2024 (b)</t>
  </si>
  <si>
    <t>2024 (d)</t>
  </si>
  <si>
    <t>31 de diciembre de 2023 (e)</t>
  </si>
  <si>
    <t>Primer trimestre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</si>
</sst>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1" sqref="E1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2.75">
      <c r="B5" s="23" t="s">
        <v>1</v>
      </c>
      <c r="C5" s="24"/>
      <c r="D5" s="24"/>
      <c r="E5" s="24"/>
      <c r="F5" s="24"/>
      <c r="G5" s="25"/>
    </row>
    <row r="6" spans="2:7" ht="13.5" thickBot="1">
      <c r="B6" s="26" t="s">
        <v>124</v>
      </c>
      <c r="C6" s="27"/>
      <c r="D6" s="27"/>
      <c r="E6" s="27"/>
      <c r="F6" s="27"/>
      <c r="G6" s="28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36012853.64</v>
      </c>
      <c r="D10" s="9">
        <f>SUM(D11:D17)</f>
        <v>13325779.61</v>
      </c>
      <c r="E10" s="11" t="s">
        <v>8</v>
      </c>
      <c r="F10" s="9">
        <f>SUM(F11:F19)</f>
        <v>5079709.050000001</v>
      </c>
      <c r="G10" s="9">
        <f>SUM(G11:G19)</f>
        <v>5369267.239999999</v>
      </c>
    </row>
    <row r="11" spans="2:7" ht="12.75">
      <c r="B11" s="12" t="s">
        <v>9</v>
      </c>
      <c r="C11" s="9">
        <v>18226</v>
      </c>
      <c r="D11" s="9">
        <v>14008</v>
      </c>
      <c r="E11" s="13" t="s">
        <v>10</v>
      </c>
      <c r="F11" s="9">
        <v>1100125.44</v>
      </c>
      <c r="G11" s="9">
        <v>22620</v>
      </c>
    </row>
    <row r="12" spans="2:7" ht="12.75">
      <c r="B12" s="12" t="s">
        <v>11</v>
      </c>
      <c r="C12" s="9">
        <v>34193556.94</v>
      </c>
      <c r="D12" s="9">
        <v>13311771.61</v>
      </c>
      <c r="E12" s="13" t="s">
        <v>12</v>
      </c>
      <c r="F12" s="9">
        <v>3076988.88</v>
      </c>
      <c r="G12" s="9">
        <v>1590986.24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0</v>
      </c>
      <c r="G13" s="9">
        <v>2614263.81</v>
      </c>
    </row>
    <row r="14" spans="2:7" ht="12.75">
      <c r="B14" s="12" t="s">
        <v>15</v>
      </c>
      <c r="C14" s="9">
        <v>1801070.7</v>
      </c>
      <c r="D14" s="9">
        <v>0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168023.5</v>
      </c>
      <c r="G15" s="9">
        <v>49079.6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734571.23</v>
      </c>
      <c r="G17" s="9">
        <v>1092317.59</v>
      </c>
    </row>
    <row r="18" spans="2:7" ht="12.75">
      <c r="B18" s="10" t="s">
        <v>23</v>
      </c>
      <c r="C18" s="9">
        <f>SUM(C19:C25)</f>
        <v>5816716.13</v>
      </c>
      <c r="D18" s="9">
        <f>SUM(D19:D25)</f>
        <v>672729.9500000001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0</v>
      </c>
      <c r="G19" s="9">
        <v>0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0</v>
      </c>
      <c r="G20" s="9">
        <f>SUM(G21:G23)</f>
        <v>0</v>
      </c>
    </row>
    <row r="21" spans="2:7" ht="12.75">
      <c r="B21" s="12" t="s">
        <v>29</v>
      </c>
      <c r="C21" s="9">
        <v>1883974.57</v>
      </c>
      <c r="D21" s="9">
        <v>631671.15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21588.53</v>
      </c>
      <c r="D22" s="9">
        <v>21588.53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3911153.03</v>
      </c>
      <c r="D23" s="9">
        <v>19470.27</v>
      </c>
      <c r="E23" s="13" t="s">
        <v>34</v>
      </c>
      <c r="F23" s="9">
        <v>0</v>
      </c>
      <c r="G23" s="9">
        <v>0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11605279.23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11605279.23</v>
      </c>
      <c r="G25" s="9">
        <v>0</v>
      </c>
    </row>
    <row r="26" spans="2:7" ht="12.75">
      <c r="B26" s="10" t="s">
        <v>39</v>
      </c>
      <c r="C26" s="9">
        <f>SUM(C27:C31)</f>
        <v>0</v>
      </c>
      <c r="D26" s="9">
        <f>SUM(D27:D31)</f>
        <v>0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0</v>
      </c>
      <c r="D27" s="9">
        <v>0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0</v>
      </c>
      <c r="D30" s="9">
        <v>0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</v>
      </c>
      <c r="G32" s="9">
        <f>SUM(G33:G38)</f>
        <v>0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3349758.98</v>
      </c>
      <c r="G43" s="9">
        <f>SUM(G44:G46)</f>
        <v>1577507.49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3349758.98</v>
      </c>
      <c r="G46" s="9">
        <v>1577507.49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41829569.77</v>
      </c>
      <c r="D48" s="9">
        <f>D10+D18+D26+D32+D38+D39+D42</f>
        <v>13998509.559999999</v>
      </c>
      <c r="E48" s="8" t="s">
        <v>82</v>
      </c>
      <c r="F48" s="9">
        <f>F10+F20+F24+F27+F28+F32+F39+F43</f>
        <v>20034747.26</v>
      </c>
      <c r="G48" s="9">
        <f>G10+G20+G24+G27+G28+G32+G39+G43</f>
        <v>6946774.7299999995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2342822.76</v>
      </c>
      <c r="G51" s="9">
        <v>2342822.76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3609534.09</v>
      </c>
      <c r="G52" s="9">
        <v>3609534.09</v>
      </c>
    </row>
    <row r="53" spans="2:7" ht="12.75">
      <c r="B53" s="10" t="s">
        <v>89</v>
      </c>
      <c r="C53" s="9">
        <v>104764839.02</v>
      </c>
      <c r="D53" s="9">
        <v>97819938.9</v>
      </c>
      <c r="E53" s="11" t="s">
        <v>90</v>
      </c>
      <c r="F53" s="9">
        <v>0</v>
      </c>
      <c r="G53" s="9">
        <v>17957600.19</v>
      </c>
    </row>
    <row r="54" spans="2:7" ht="12.75">
      <c r="B54" s="10" t="s">
        <v>91</v>
      </c>
      <c r="C54" s="9">
        <v>35247947.96</v>
      </c>
      <c r="D54" s="9">
        <v>29312034.24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142563.99</v>
      </c>
      <c r="D55" s="9">
        <v>142563.99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-3087895.57</v>
      </c>
      <c r="D56" s="9">
        <v>-3087895.57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5952356.85</v>
      </c>
      <c r="G58" s="9">
        <f>SUM(G51:G56)</f>
        <v>23909957.04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25987104.11</v>
      </c>
      <c r="G60" s="9">
        <f>G48+G58</f>
        <v>30856731.77</v>
      </c>
    </row>
    <row r="61" spans="2:7" ht="25.5">
      <c r="B61" s="6" t="s">
        <v>102</v>
      </c>
      <c r="C61" s="9">
        <f>SUM(C51:C59)</f>
        <v>137067455.4</v>
      </c>
      <c r="D61" s="9">
        <f>SUM(D51:D59)</f>
        <v>124186641.56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178897025.17000002</v>
      </c>
      <c r="D63" s="9">
        <f>D48+D61</f>
        <v>138185151.12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18462520.37</v>
      </c>
      <c r="G64" s="9">
        <f>SUM(G65:G67)</f>
        <v>12654400.37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18462520.37</v>
      </c>
      <c r="G66" s="9">
        <v>12654400.37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134447400.69000003</v>
      </c>
      <c r="G69" s="9">
        <f>SUM(G70:G74)</f>
        <v>94674018.98</v>
      </c>
    </row>
    <row r="70" spans="2:7" ht="12.75">
      <c r="B70" s="10"/>
      <c r="C70" s="9"/>
      <c r="D70" s="9"/>
      <c r="E70" s="11" t="s">
        <v>110</v>
      </c>
      <c r="F70" s="9">
        <v>39754040.42</v>
      </c>
      <c r="G70" s="9">
        <v>5661608.24</v>
      </c>
    </row>
    <row r="71" spans="2:7" ht="12.75">
      <c r="B71" s="10"/>
      <c r="C71" s="9"/>
      <c r="D71" s="9"/>
      <c r="E71" s="11" t="s">
        <v>111</v>
      </c>
      <c r="F71" s="9">
        <v>96831993.5</v>
      </c>
      <c r="G71" s="9">
        <v>91170385.26</v>
      </c>
    </row>
    <row r="72" spans="2:7" ht="12.75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-2138633.23</v>
      </c>
      <c r="G74" s="9">
        <v>-2157974.52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152909921.06000003</v>
      </c>
      <c r="G80" s="9">
        <f>G64+G69+G76</f>
        <v>107328419.35000001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178897025.17000002</v>
      </c>
      <c r="G82" s="9">
        <f>G60+G80</f>
        <v>138185151.12</v>
      </c>
    </row>
    <row r="83" spans="2:7" ht="13.5" thickBot="1">
      <c r="B83" s="16"/>
      <c r="C83" s="17"/>
      <c r="D83" s="17"/>
      <c r="E83" s="18"/>
      <c r="F83" s="19"/>
      <c r="G83" s="19"/>
    </row>
  </sheetData>
  <sheetProtection/>
  <mergeCells count="5">
    <mergeCell ref="B2:G2"/>
    <mergeCell ref="B3:G3"/>
    <mergeCell ref="B4:G4"/>
    <mergeCell ref="B6:G6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2016-12-20T19:33:34Z</cp:lastPrinted>
  <dcterms:created xsi:type="dcterms:W3CDTF">2016-10-11T18:36:49Z</dcterms:created>
  <dcterms:modified xsi:type="dcterms:W3CDTF">2024-04-16T16:41:28Z</dcterms:modified>
  <cp:category/>
  <cp:version/>
  <cp:contentType/>
  <cp:contentStatus/>
</cp:coreProperties>
</file>